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271- 2267_Met North and Queensland School Sport Units\Metro North School Sport\Metro North School Sport\1.ADMINISTRATION\Document Templates\District Forms - 2024\2024 forms\Pine Rivers\"/>
    </mc:Choice>
  </mc:AlternateContent>
  <xr:revisionPtr revIDLastSave="0" documentId="8_{CD7CED7E-C5AF-499B-ACE0-B1FB44B39C51}" xr6:coauthVersionLast="47" xr6:coauthVersionMax="47" xr10:uidLastSave="{00000000-0000-0000-0000-000000000000}"/>
  <bookViews>
    <workbookView xWindow="-110" yWindow="-110" windowWidth="19420" windowHeight="10420" tabRatio="695" xr2:uid="{00000000-000D-0000-FFFF-FFFF00000000}"/>
  </bookViews>
  <sheets>
    <sheet name="2024 Calendar" sheetId="18" r:id="rId1"/>
    <sheet name="First Draft Convenors" sheetId="20" r:id="rId2"/>
    <sheet name="Sheet1" sheetId="8" state="hidden" r:id="rId3"/>
  </sheets>
  <definedNames>
    <definedName name="_xlnm._FilterDatabase" localSheetId="0" hidden="1">'2024 Calendar'!$A$1:$N$1</definedName>
    <definedName name="_xlnm._FilterDatabase" localSheetId="1" hidden="1">'First Draft Convenors'!$A$1:$P$76</definedName>
    <definedName name="_xlnm.Print_Area" localSheetId="0">'2024 Calendar'!$A$1:$N$77</definedName>
    <definedName name="_xlnm.Print_Titles" localSheetId="0">'2024 Calendar'!$1:$1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8" l="1"/>
  <c r="O38" i="18"/>
  <c r="F41" i="18"/>
  <c r="F30" i="18"/>
  <c r="F74" i="18" l="1"/>
  <c r="F73" i="18"/>
  <c r="O3" i="18" l="1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5" i="18"/>
  <c r="O74" i="18"/>
  <c r="O76" i="18"/>
  <c r="O77" i="18"/>
  <c r="O2" i="18"/>
  <c r="F46" i="18"/>
  <c r="H46" i="18" s="1"/>
  <c r="F29" i="18"/>
  <c r="H29" i="18" s="1"/>
  <c r="F26" i="18"/>
  <c r="F52" i="18"/>
  <c r="F53" i="18"/>
  <c r="F20" i="18"/>
  <c r="F56" i="18"/>
  <c r="F57" i="18"/>
  <c r="F61" i="18"/>
  <c r="F45" i="18"/>
  <c r="F69" i="18"/>
  <c r="F70" i="18"/>
  <c r="F17" i="18"/>
  <c r="F19" i="18"/>
  <c r="F27" i="18"/>
  <c r="F28" i="18"/>
  <c r="F25" i="18"/>
  <c r="P25" i="18" s="1"/>
  <c r="F5" i="18"/>
  <c r="F4" i="18"/>
  <c r="F39" i="18"/>
  <c r="F40" i="18"/>
  <c r="H40" i="18" s="1"/>
  <c r="F34" i="18"/>
  <c r="P34" i="18" s="1"/>
  <c r="F35" i="18"/>
  <c r="P35" i="18" s="1"/>
  <c r="F43" i="18"/>
  <c r="F44" i="18"/>
  <c r="F23" i="18"/>
  <c r="F24" i="18"/>
  <c r="F64" i="18"/>
  <c r="F65" i="18"/>
  <c r="F31" i="18"/>
  <c r="P31" i="18" s="1"/>
  <c r="F2" i="18"/>
  <c r="F12" i="18"/>
  <c r="F13" i="18"/>
  <c r="F42" i="18"/>
  <c r="H42" i="18" s="1"/>
  <c r="F47" i="18"/>
  <c r="F48" i="18"/>
  <c r="F51" i="18"/>
  <c r="F58" i="18"/>
  <c r="F63" i="18"/>
  <c r="F66" i="18"/>
  <c r="F67" i="18"/>
  <c r="F68" i="18"/>
  <c r="P68" i="18" s="1"/>
  <c r="F75" i="18"/>
  <c r="F59" i="18"/>
  <c r="F60" i="18"/>
  <c r="F8" i="18"/>
  <c r="F9" i="18"/>
  <c r="F21" i="18"/>
  <c r="F22" i="18"/>
  <c r="F36" i="18"/>
  <c r="F37" i="18"/>
  <c r="F3" i="18"/>
  <c r="F10" i="18"/>
  <c r="F11" i="18"/>
  <c r="F32" i="18"/>
  <c r="P32" i="18" s="1"/>
  <c r="F33" i="18"/>
  <c r="P33" i="18" s="1"/>
  <c r="F49" i="18"/>
  <c r="F50" i="18"/>
  <c r="F14" i="18"/>
  <c r="F18" i="18"/>
  <c r="F54" i="18"/>
  <c r="P54" i="18" s="1"/>
  <c r="F55" i="18"/>
  <c r="F76" i="18"/>
  <c r="F77" i="18"/>
  <c r="F62" i="18"/>
  <c r="P62" i="18" s="1"/>
  <c r="F15" i="18"/>
  <c r="F7" i="18"/>
  <c r="P7" i="18" s="1"/>
  <c r="F72" i="18"/>
  <c r="P18" i="18" s="1"/>
  <c r="F16" i="18"/>
  <c r="P74" i="18"/>
  <c r="F6" i="18"/>
  <c r="F71" i="18"/>
  <c r="P53" i="18" l="1"/>
  <c r="P20" i="18"/>
  <c r="P70" i="18"/>
  <c r="P39" i="18"/>
  <c r="P5" i="18"/>
  <c r="P29" i="18"/>
  <c r="P46" i="18"/>
  <c r="P67" i="18"/>
  <c r="P4" i="18"/>
  <c r="P69" i="18"/>
  <c r="P9" i="18"/>
  <c r="P48" i="18"/>
  <c r="P72" i="18"/>
  <c r="P11" i="18"/>
  <c r="P36" i="18"/>
  <c r="P8" i="18"/>
  <c r="P15" i="18"/>
  <c r="P43" i="18"/>
  <c r="P65" i="18"/>
  <c r="P14" i="18"/>
  <c r="P47" i="18"/>
  <c r="P21" i="18"/>
  <c r="P23" i="18"/>
  <c r="P2" i="18"/>
  <c r="P30" i="18"/>
  <c r="P58" i="18"/>
  <c r="P41" i="18"/>
  <c r="P60" i="18"/>
  <c r="P51" i="18"/>
  <c r="P27" i="18"/>
  <c r="P10" i="18"/>
  <c r="P55" i="18"/>
  <c r="P76" i="18"/>
  <c r="P42" i="18"/>
  <c r="P17" i="18"/>
  <c r="P28" i="18"/>
  <c r="P26" i="18"/>
  <c r="P52" i="18"/>
  <c r="P22" i="18"/>
  <c r="P40" i="18"/>
  <c r="P45" i="18"/>
  <c r="P71" i="18"/>
  <c r="P73" i="18"/>
  <c r="P75" i="18"/>
  <c r="P24" i="18"/>
  <c r="P3" i="18"/>
  <c r="P12" i="18"/>
  <c r="P63" i="18"/>
  <c r="P59" i="18"/>
  <c r="P66" i="18"/>
  <c r="P50" i="18"/>
  <c r="P19" i="18"/>
  <c r="P64" i="18"/>
  <c r="P49" i="18"/>
  <c r="P13" i="18"/>
  <c r="P44" i="18"/>
  <c r="P61" i="18"/>
  <c r="P77" i="18"/>
  <c r="P56" i="18"/>
  <c r="P6" i="18"/>
  <c r="P37" i="18"/>
  <c r="P57" i="18"/>
  <c r="P16" i="18"/>
  <c r="H28" i="18"/>
  <c r="H27" i="18"/>
  <c r="H16" i="18"/>
  <c r="H15" i="18"/>
  <c r="H19" i="18"/>
  <c r="H17" i="18"/>
  <c r="H70" i="18"/>
  <c r="H69" i="18"/>
  <c r="H45" i="18"/>
  <c r="H57" i="18"/>
  <c r="H56" i="18"/>
  <c r="H61" i="18"/>
  <c r="H20" i="18"/>
  <c r="H53" i="18"/>
  <c r="H52" i="18"/>
  <c r="H26" i="18"/>
  <c r="H25" i="18"/>
  <c r="H24" i="18"/>
  <c r="H23" i="18"/>
  <c r="H44" i="18"/>
  <c r="H43" i="18"/>
  <c r="H35" i="18"/>
  <c r="H34" i="18"/>
  <c r="H39" i="18"/>
  <c r="H4" i="18"/>
  <c r="H5" i="18"/>
  <c r="H68" i="18"/>
  <c r="H67" i="18"/>
  <c r="H75" i="18"/>
  <c r="H74" i="18"/>
  <c r="H66" i="18"/>
  <c r="H63" i="18"/>
  <c r="H58" i="18"/>
  <c r="H73" i="18"/>
  <c r="H72" i="18"/>
  <c r="H51" i="18"/>
  <c r="H2" i="18"/>
  <c r="H13" i="18"/>
  <c r="H12" i="18"/>
  <c r="H41" i="18"/>
  <c r="H48" i="18"/>
  <c r="H47" i="18"/>
  <c r="H31" i="18"/>
  <c r="H65" i="18"/>
  <c r="H64" i="18"/>
  <c r="H50" i="18"/>
  <c r="H33" i="18"/>
  <c r="H3" i="18"/>
  <c r="H32" i="18"/>
  <c r="H11" i="18"/>
  <c r="H10" i="18"/>
  <c r="H49" i="18"/>
  <c r="H9" i="18"/>
  <c r="H8" i="18"/>
  <c r="H37" i="18"/>
  <c r="H36" i="18"/>
  <c r="H22" i="18"/>
  <c r="H21" i="18"/>
  <c r="H59" i="18"/>
  <c r="H60" i="18"/>
  <c r="H7" i="18"/>
  <c r="H62" i="18"/>
  <c r="H77" i="18"/>
  <c r="H76" i="18"/>
  <c r="H6" i="18"/>
  <c r="H14" i="18"/>
  <c r="H18" i="18"/>
  <c r="H54" i="18"/>
  <c r="H55" i="18"/>
  <c r="H71" i="18"/>
  <c r="E77" i="20" l="1"/>
  <c r="G77" i="20" s="1"/>
  <c r="E74" i="20"/>
  <c r="G74" i="20" s="1"/>
  <c r="E76" i="20"/>
  <c r="G76" i="20" s="1"/>
  <c r="E75" i="20"/>
  <c r="G75" i="20" s="1"/>
  <c r="E73" i="20"/>
  <c r="G73" i="20" s="1"/>
  <c r="E9" i="20" l="1"/>
  <c r="G9" i="20" s="1"/>
  <c r="E8" i="20"/>
  <c r="G8" i="20" s="1"/>
  <c r="E38" i="20"/>
  <c r="G38" i="20" s="1"/>
  <c r="E37" i="20"/>
  <c r="G37" i="20" s="1"/>
  <c r="E43" i="20"/>
  <c r="G43" i="20" s="1"/>
  <c r="E42" i="20"/>
  <c r="G42" i="20" s="1"/>
  <c r="E2" i="20"/>
  <c r="G2" i="20" s="1"/>
  <c r="G66" i="20"/>
  <c r="G65" i="20"/>
  <c r="E28" i="20"/>
  <c r="G28" i="20" s="1"/>
  <c r="E27" i="20"/>
  <c r="G27" i="20" s="1"/>
  <c r="E45" i="20"/>
  <c r="G45" i="20" s="1"/>
  <c r="E44" i="20"/>
  <c r="G44" i="20" s="1"/>
  <c r="E41" i="20"/>
  <c r="G41" i="20" s="1"/>
  <c r="E40" i="20"/>
  <c r="G40" i="20" s="1"/>
  <c r="E61" i="20"/>
  <c r="G61" i="20" s="1"/>
  <c r="E10" i="20"/>
  <c r="G10" i="20" s="1"/>
  <c r="E13" i="20"/>
  <c r="G13" i="20" s="1"/>
  <c r="E12" i="20"/>
  <c r="G12" i="20" s="1"/>
  <c r="E39" i="20"/>
  <c r="G39" i="20" s="1"/>
  <c r="E63" i="20"/>
  <c r="G63" i="20" s="1"/>
  <c r="E62" i="20"/>
  <c r="G62" i="20" s="1"/>
  <c r="E4" i="20"/>
  <c r="G4" i="20" s="1"/>
  <c r="E3" i="20"/>
  <c r="G3" i="20" s="1"/>
  <c r="E59" i="20"/>
  <c r="G59" i="20" s="1"/>
  <c r="E58" i="20"/>
  <c r="G58" i="20" s="1"/>
  <c r="E36" i="20"/>
  <c r="G36" i="20" s="1"/>
  <c r="E64" i="20"/>
  <c r="G64" i="20" s="1"/>
  <c r="E31" i="20"/>
  <c r="G31" i="20" s="1"/>
  <c r="E30" i="20"/>
  <c r="G30" i="20" s="1"/>
  <c r="E26" i="20"/>
  <c r="G26" i="20" s="1"/>
  <c r="E20" i="20"/>
  <c r="G20" i="20" s="1"/>
  <c r="E53" i="20"/>
  <c r="G53" i="20" s="1"/>
  <c r="E52" i="20"/>
  <c r="G52" i="20" s="1"/>
  <c r="E32" i="20"/>
  <c r="G32" i="20" s="1"/>
  <c r="E49" i="20"/>
  <c r="G49" i="20" s="1"/>
  <c r="E48" i="20"/>
  <c r="G48" i="20" s="1"/>
  <c r="E17" i="20"/>
  <c r="G17" i="20" s="1"/>
  <c r="E16" i="20"/>
  <c r="G16" i="20" s="1"/>
  <c r="E51" i="20"/>
  <c r="G51" i="20" s="1"/>
  <c r="E50" i="20"/>
  <c r="G50" i="20" s="1"/>
  <c r="E25" i="20"/>
  <c r="G25" i="20" s="1"/>
  <c r="E23" i="20"/>
  <c r="G23" i="20" s="1"/>
  <c r="E29" i="20"/>
  <c r="G29" i="20" s="1"/>
  <c r="G72" i="20"/>
  <c r="G71" i="20"/>
  <c r="E57" i="20"/>
  <c r="G57" i="20" s="1"/>
  <c r="E56" i="20"/>
  <c r="G56" i="20" s="1"/>
  <c r="E55" i="20"/>
  <c r="G55" i="20" s="1"/>
  <c r="E54" i="20"/>
  <c r="G54" i="20" s="1"/>
  <c r="E15" i="20"/>
  <c r="G15" i="20" s="1"/>
  <c r="E14" i="20"/>
  <c r="G14" i="20" s="1"/>
  <c r="E60" i="20"/>
  <c r="G60" i="20" s="1"/>
  <c r="E6" i="20"/>
  <c r="G6" i="20" s="1"/>
  <c r="G68" i="20"/>
  <c r="G67" i="20"/>
  <c r="G70" i="20"/>
  <c r="G69" i="20"/>
  <c r="E5" i="20"/>
  <c r="G5" i="20" s="1"/>
  <c r="E19" i="20"/>
  <c r="G19" i="20" s="1"/>
  <c r="E18" i="20"/>
  <c r="G18" i="20" s="1"/>
  <c r="E34" i="20"/>
  <c r="G34" i="20" s="1"/>
  <c r="E33" i="20"/>
  <c r="G33" i="20" s="1"/>
  <c r="E22" i="20"/>
  <c r="G22" i="20" s="1"/>
  <c r="E21" i="20"/>
  <c r="G21" i="20" s="1"/>
  <c r="E11" i="20"/>
  <c r="G11" i="20" s="1"/>
  <c r="E7" i="20"/>
  <c r="G7" i="20" s="1"/>
  <c r="E46" i="20"/>
  <c r="G46" i="20" s="1"/>
  <c r="E47" i="20"/>
  <c r="G47" i="20" s="1"/>
  <c r="E24" i="20"/>
  <c r="G24" i="20" s="1"/>
  <c r="E35" i="20"/>
  <c r="G35" i="20" s="1"/>
</calcChain>
</file>

<file path=xl/sharedStrings.xml><?xml version="1.0" encoding="utf-8"?>
<sst xmlns="http://schemas.openxmlformats.org/spreadsheetml/2006/main" count="956" uniqueCount="358">
  <si>
    <t>Sport</t>
  </si>
  <si>
    <t>Cross Country</t>
  </si>
  <si>
    <t>Netball</t>
  </si>
  <si>
    <t xml:space="preserve">Cricket </t>
  </si>
  <si>
    <t>Rugby League</t>
  </si>
  <si>
    <t>CAP, DDR, MER, MNR, MWR, NWR, NOR, PEN, SCR, SWR, SUN, WBR.</t>
  </si>
  <si>
    <t>Venue</t>
  </si>
  <si>
    <t xml:space="preserve">Basketball </t>
  </si>
  <si>
    <t xml:space="preserve">Cricket  </t>
  </si>
  <si>
    <t xml:space="preserve">Football </t>
  </si>
  <si>
    <t xml:space="preserve">Rugby League </t>
  </si>
  <si>
    <t xml:space="preserve">Softball </t>
  </si>
  <si>
    <t xml:space="preserve">Squash </t>
  </si>
  <si>
    <t xml:space="preserve">Surfing  </t>
  </si>
  <si>
    <t xml:space="preserve">Swimming </t>
  </si>
  <si>
    <t xml:space="preserve">Water Polo </t>
  </si>
  <si>
    <t xml:space="preserve">Volleyball </t>
  </si>
  <si>
    <t xml:space="preserve">Track &amp; Field </t>
  </si>
  <si>
    <t xml:space="preserve">Touch </t>
  </si>
  <si>
    <t xml:space="preserve">Tennis </t>
  </si>
  <si>
    <t xml:space="preserve">Hockey  </t>
  </si>
  <si>
    <t xml:space="preserve">Hockey </t>
  </si>
  <si>
    <t xml:space="preserve">Golf </t>
  </si>
  <si>
    <t xml:space="preserve">Spring Vacation </t>
  </si>
  <si>
    <t xml:space="preserve">Winter Vacation </t>
  </si>
  <si>
    <t xml:space="preserve">Easter Vacation </t>
  </si>
  <si>
    <t>Age Division</t>
  </si>
  <si>
    <t>SUN</t>
  </si>
  <si>
    <t>WB</t>
  </si>
  <si>
    <t>DD</t>
  </si>
  <si>
    <t>ACT -  Canberra 12 U</t>
  </si>
  <si>
    <t xml:space="preserve">ACT - Canberra 12 U </t>
  </si>
  <si>
    <t>TBC</t>
  </si>
  <si>
    <t>VIC - Bendigo  12 U</t>
  </si>
  <si>
    <t>QLD - Redcliffe 15U</t>
  </si>
  <si>
    <t>VIC - Waverly 12 U</t>
  </si>
  <si>
    <t>Football</t>
  </si>
  <si>
    <t>Participating Regions / Teams</t>
  </si>
  <si>
    <t>QLD - Daisy Hill. 19 U</t>
  </si>
  <si>
    <t xml:space="preserve">Aust. Football </t>
  </si>
  <si>
    <t>Sleeman Sports Complex, Brisbane</t>
  </si>
  <si>
    <t>QSAC Nathan, Brisbane</t>
  </si>
  <si>
    <t>SA - Adelaide 12 U</t>
  </si>
  <si>
    <t xml:space="preserve">QLD - Brisbane  13 - 19 </t>
  </si>
  <si>
    <t>QLD - Brisbane 10 - 12</t>
  </si>
  <si>
    <t>Hervey Bay</t>
  </si>
  <si>
    <t>Netball
*10-11 yrs (Invitational)</t>
  </si>
  <si>
    <t>Football (Futsal)</t>
  </si>
  <si>
    <r>
      <t xml:space="preserve">CAP, DDR, MER, MNR, MWR, NWR, NOR , PEN, SCR, </t>
    </r>
    <r>
      <rPr>
        <b/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</si>
  <si>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 xml:space="preserve">CAP, DDR, MER, MNR,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WBR, </t>
    </r>
  </si>
  <si>
    <r>
      <t>CAP</t>
    </r>
    <r>
      <rPr>
        <b/>
        <sz val="10"/>
        <rFont val="Arial"/>
        <family val="2"/>
      </rPr>
      <t>,MER,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NOR</t>
    </r>
    <r>
      <rPr>
        <b/>
        <sz val="10"/>
        <rFont val="Arial"/>
        <family val="2"/>
      </rPr>
      <t xml:space="preserve">, PEN, SCR, </t>
    </r>
    <r>
      <rPr>
        <strike/>
        <sz val="10"/>
        <rFont val="Arial"/>
        <family val="2"/>
      </rPr>
      <t>SWR,</t>
    </r>
    <r>
      <rPr>
        <b/>
        <sz val="10"/>
        <rFont val="Arial"/>
        <family val="2"/>
      </rPr>
      <t xml:space="preserve"> SUN, </t>
    </r>
    <r>
      <rPr>
        <strike/>
        <sz val="10"/>
        <rFont val="Arial"/>
        <family val="2"/>
      </rPr>
      <t>WBR</t>
    </r>
    <r>
      <rPr>
        <b/>
        <sz val="10"/>
        <rFont val="Arial"/>
        <family val="2"/>
      </rPr>
      <t xml:space="preserve">. 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</si>
  <si>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NOR, PEN*,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</si>
  <si>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NOR, </t>
    </r>
    <r>
      <rPr>
        <strike/>
        <sz val="10"/>
        <rFont val="Arial"/>
        <family val="2"/>
      </rPr>
      <t>PEN</t>
    </r>
    <r>
      <rPr>
        <b/>
        <sz val="10"/>
        <rFont val="Arial"/>
        <family val="2"/>
      </rPr>
      <t xml:space="preserve">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</t>
    </r>
    <r>
      <rPr>
        <strike/>
        <sz val="10"/>
        <rFont val="Arial"/>
        <family val="2"/>
      </rPr>
      <t>WBR</t>
    </r>
    <r>
      <rPr>
        <b/>
        <sz val="10"/>
        <rFont val="Arial"/>
        <family val="2"/>
      </rPr>
      <t>.</t>
    </r>
  </si>
  <si>
    <r>
      <t>CAP, DDR,</t>
    </r>
    <r>
      <rPr>
        <b/>
        <sz val="10"/>
        <color indexed="10"/>
        <rFont val="Arial"/>
        <family val="2"/>
      </rPr>
      <t xml:space="preserve"> </t>
    </r>
    <r>
      <rPr>
        <strike/>
        <sz val="10"/>
        <rFont val="Arial"/>
        <family val="2"/>
      </rPr>
      <t>MER</t>
    </r>
    <r>
      <rPr>
        <b/>
        <sz val="10"/>
        <rFont val="Arial"/>
        <family val="2"/>
      </rPr>
      <t>, MNR</t>
    </r>
    <r>
      <rPr>
        <strike/>
        <sz val="10"/>
        <rFont val="Arial"/>
        <family val="2"/>
      </rPr>
      <t>,</t>
    </r>
    <r>
      <rPr>
        <b/>
        <sz val="10"/>
        <rFont val="Arial"/>
        <family val="2"/>
      </rPr>
      <t xml:space="preserve">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PEN, </t>
    </r>
    <r>
      <rPr>
        <strike/>
        <sz val="10"/>
        <rFont val="Arial"/>
        <family val="2"/>
      </rPr>
      <t>SCR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SUN</t>
    </r>
    <r>
      <rPr>
        <b/>
        <sz val="10"/>
        <rFont val="Arial"/>
        <family val="2"/>
      </rPr>
      <t>, WBR.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</si>
  <si>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</si>
  <si>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 xml:space="preserve">CAP, DDR, MER, MNR,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</si>
  <si>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>CAP, DDR, MER, MNR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NOR(B), PEN(B),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</si>
  <si>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 xml:space="preserve">CAP, DDR, MER, MNR, MWR, NWR (B only), NOR,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</si>
  <si>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>CAP, DDR, MER, MNR, MWR, NWR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NOR, PEN, SCR, SWR, SUN, WBR.</t>
    </r>
  </si>
  <si>
    <r>
      <t>CAP, DDR, MER, MNR, MWR,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NWR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NOR,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</si>
  <si>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>CAP, DDR, MER, MNR, MWR, NWR</t>
    </r>
    <r>
      <rPr>
        <strike/>
        <sz val="10"/>
        <rFont val="Arial"/>
        <family val="2"/>
      </rPr>
      <t>,</t>
    </r>
    <r>
      <rPr>
        <b/>
        <sz val="10"/>
        <rFont val="Arial"/>
        <family val="2"/>
      </rPr>
      <t xml:space="preserve"> NOR, PEN, SCR, SWR, SUN, WBR.</t>
    </r>
  </si>
  <si>
    <r>
      <t>CAP,</t>
    </r>
    <r>
      <rPr>
        <strike/>
        <sz val="10"/>
        <rFont val="Arial"/>
        <family val="2"/>
      </rPr>
      <t xml:space="preserve"> DDR</t>
    </r>
    <r>
      <rPr>
        <b/>
        <sz val="10"/>
        <rFont val="Arial"/>
        <family val="2"/>
      </rPr>
      <t xml:space="preserve">, MER, </t>
    </r>
    <r>
      <rPr>
        <strike/>
        <sz val="10"/>
        <rFont val="Arial"/>
        <family val="2"/>
      </rPr>
      <t>MNR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NOR, PEN</t>
    </r>
    <r>
      <rPr>
        <b/>
        <sz val="10"/>
        <rFont val="Arial"/>
        <family val="2"/>
      </rPr>
      <t xml:space="preserve">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</si>
  <si>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>CAP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NOR</t>
    </r>
    <r>
      <rPr>
        <b/>
        <sz val="10"/>
        <rFont val="Arial"/>
        <family val="2"/>
      </rPr>
      <t>,</t>
    </r>
    <r>
      <rPr>
        <strike/>
        <sz val="10"/>
        <rFont val="Arial"/>
        <family val="2"/>
      </rPr>
      <t xml:space="preserve"> PEN</t>
    </r>
    <r>
      <rPr>
        <b/>
        <sz val="10"/>
        <rFont val="Arial"/>
        <family val="2"/>
      </rPr>
      <t>, SCR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trike/>
        <sz val="10"/>
        <rFont val="Arial"/>
        <family val="2"/>
      </rPr>
      <t>SWR,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SUN</t>
    </r>
    <r>
      <rPr>
        <b/>
        <sz val="10"/>
        <rFont val="Arial"/>
        <family val="2"/>
      </rPr>
      <t>, WBR.</t>
    </r>
  </si>
  <si>
    <t>SA - Adelaide 10-19 U</t>
  </si>
  <si>
    <t xml:space="preserve">Triathlon &amp;  
Aquathlon </t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</si>
  <si>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>, NOR, PEN, SCR, SWR, SUN, WBR.</t>
    </r>
  </si>
  <si>
    <t>QLD -  Brisbane 12 U</t>
  </si>
  <si>
    <t xml:space="preserve">WA - Perth 18 U </t>
  </si>
  <si>
    <t>24 - 28 AUG</t>
  </si>
  <si>
    <t>CAP</t>
  </si>
  <si>
    <t>MW</t>
  </si>
  <si>
    <t>ME</t>
  </si>
  <si>
    <t>N</t>
  </si>
  <si>
    <t>MN</t>
  </si>
  <si>
    <t>SC</t>
  </si>
  <si>
    <t>PEN</t>
  </si>
  <si>
    <t>10 - 12 B &amp; G</t>
  </si>
  <si>
    <t>SW</t>
  </si>
  <si>
    <r>
      <t xml:space="preserve">CAP, DDR, MER, MNR, MWR, </t>
    </r>
    <r>
      <rPr>
        <b/>
        <strike/>
        <sz val="10"/>
        <rFont val="Arial"/>
        <family val="2"/>
      </rPr>
      <t>NWR</t>
    </r>
    <r>
      <rPr>
        <b/>
        <sz val="10"/>
        <rFont val="Arial"/>
        <family val="2"/>
      </rPr>
      <t>, NOR, PEN, SCR, SWR, SUN, WBR, INV.</t>
    </r>
  </si>
  <si>
    <r>
      <t xml:space="preserve">CAP, DDR, MER, MNR,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NOR(G) , PEN(G), SCR(G),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</si>
  <si>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 xml:space="preserve">CAP, DDR, MER, MNR, MWR, </t>
    </r>
    <r>
      <rPr>
        <b/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NOR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PEN</t>
    </r>
    <r>
      <rPr>
        <b/>
        <sz val="10"/>
        <rFont val="Arial"/>
        <family val="2"/>
      </rPr>
      <t>, SCR, SWR, SUN, WBR.</t>
    </r>
  </si>
  <si>
    <r>
      <rPr>
        <b/>
        <strike/>
        <sz val="10"/>
        <rFont val="Arial"/>
        <family val="2"/>
      </rPr>
      <t>CAP</t>
    </r>
    <r>
      <rPr>
        <b/>
        <sz val="10"/>
        <rFont val="Arial"/>
        <family val="2"/>
      </rPr>
      <t>, DDR, MER, MNR,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NOR, PEN</t>
    </r>
    <r>
      <rPr>
        <b/>
        <sz val="10"/>
        <rFont val="Arial"/>
        <family val="2"/>
      </rPr>
      <t xml:space="preserve">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WBR, </t>
    </r>
  </si>
  <si>
    <t>NW</t>
  </si>
  <si>
    <t>Nissan Arena, Nathan</t>
  </si>
  <si>
    <t>Valley Pool, Fortitude Valley</t>
  </si>
  <si>
    <t>21 - 26 AUG</t>
  </si>
  <si>
    <t>13 - 19 AUG</t>
  </si>
  <si>
    <t xml:space="preserve">19 - 26 NOV   </t>
  </si>
  <si>
    <t>22 - 29 OCT</t>
  </si>
  <si>
    <t>QLD - Kawana 18U</t>
  </si>
  <si>
    <t>20 - 25 NOV</t>
  </si>
  <si>
    <t>2 - 8 JULY</t>
  </si>
  <si>
    <t>6 - 13 AUG</t>
  </si>
  <si>
    <t xml:space="preserve">2022 National Date </t>
  </si>
  <si>
    <t>2022 National Venue</t>
  </si>
  <si>
    <t>VIC  - Bendigo 12U / 18U</t>
  </si>
  <si>
    <t>VIC  - Bendigo 12U /18U</t>
  </si>
  <si>
    <t xml:space="preserve"> 11- 16 SEPT  </t>
  </si>
  <si>
    <t>Townsville Reserve, Townsville</t>
  </si>
  <si>
    <t>Gold Coast - Various Beaches</t>
  </si>
  <si>
    <r>
      <t>CAP, DDR, MER, MNR, MWR, NWR(15)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NOR, PEN, SCR(18 x 2), SWR, SUN, WBR.</t>
    </r>
  </si>
  <si>
    <r>
      <t>CAP, DDR, MER x 2, MNR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>, NOR</t>
    </r>
    <r>
      <rPr>
        <strike/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PEN, SCR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SWR(15), SUN, WBR(15).</t>
    </r>
  </si>
  <si>
    <t>Runcorn Indians, Runcorn</t>
  </si>
  <si>
    <r>
      <rPr>
        <b/>
        <sz val="10"/>
        <color theme="1"/>
        <rFont val="Arial"/>
        <family val="2"/>
      </rPr>
      <t>CAP</t>
    </r>
    <r>
      <rPr>
        <b/>
        <sz val="10"/>
        <rFont val="Arial"/>
        <family val="2"/>
      </rPr>
      <t>(B x 2</t>
    </r>
    <r>
      <rPr>
        <b/>
        <sz val="10"/>
        <color theme="1"/>
        <rFont val="Arial"/>
        <family val="2"/>
      </rPr>
      <t xml:space="preserve">), DDR, MER (Gx2), MNR, MWR, </t>
    </r>
    <r>
      <rPr>
        <b/>
        <strike/>
        <sz val="10"/>
        <color theme="1"/>
        <rFont val="Arial"/>
        <family val="2"/>
      </rPr>
      <t>NWR,</t>
    </r>
    <r>
      <rPr>
        <b/>
        <sz val="10"/>
        <color theme="1"/>
        <rFont val="Arial"/>
        <family val="2"/>
      </rPr>
      <t xml:space="preserve"> NOR, PEN, SCR, SWR, SUN, WBR.</t>
    </r>
  </si>
  <si>
    <r>
      <t xml:space="preserve">CAP, DDR, MER (Gx2), MNR, MWR, </t>
    </r>
    <r>
      <rPr>
        <b/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NOR, PEN, SCR (Bx2)</t>
    </r>
    <r>
      <rPr>
        <b/>
        <sz val="10"/>
        <color rgb="FFFF0000"/>
        <rFont val="Arial"/>
        <family val="2"/>
      </rPr>
      <t>,</t>
    </r>
    <r>
      <rPr>
        <b/>
        <sz val="10"/>
        <rFont val="Arial"/>
        <family val="2"/>
      </rPr>
      <t xml:space="preserve"> SWR, SUN, WBR.</t>
    </r>
  </si>
  <si>
    <t>CAP, DDR, MER, MNR (Gx2), MWR, NWR(B) NOR, PEN, SCR, SWR, SUN, WBR</t>
  </si>
  <si>
    <r>
      <rPr>
        <b/>
        <sz val="10"/>
        <rFont val="Arial"/>
        <family val="2"/>
      </rPr>
      <t xml:space="preserve">CAP, DDR, MER, MNR,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</t>
    </r>
    <r>
      <rPr>
        <b/>
        <strike/>
        <sz val="10"/>
        <rFont val="Arial"/>
        <family val="2"/>
      </rPr>
      <t>NOR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PEN</t>
    </r>
    <r>
      <rPr>
        <b/>
        <sz val="10"/>
        <rFont val="Arial"/>
        <family val="2"/>
      </rPr>
      <t xml:space="preserve">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WBR, 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</si>
  <si>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NOR(B) , PEN, SCR (Bx2),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WBR, CRUSADERS(B)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</si>
  <si>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NOR(B), PEN, SCR (Gx2),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WBR. </t>
    </r>
  </si>
  <si>
    <r>
      <t xml:space="preserve">CAP, DDR, MER,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NOR, PEN, SCR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</t>
    </r>
    <r>
      <rPr>
        <b/>
        <strike/>
        <sz val="10"/>
        <rFont val="Arial"/>
        <family val="2"/>
      </rPr>
      <t>.</t>
    </r>
  </si>
  <si>
    <r>
      <t xml:space="preserve">CAP, DDR, MER x2,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NOR, PEN, SCR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 xml:space="preserve">, SUN, </t>
    </r>
    <r>
      <rPr>
        <b/>
        <strike/>
        <sz val="10"/>
        <rFont val="Arial"/>
        <family val="2"/>
      </rPr>
      <t>WBR</t>
    </r>
    <r>
      <rPr>
        <b/>
        <sz val="10"/>
        <rFont val="Arial"/>
        <family val="2"/>
      </rPr>
      <t>.</t>
    </r>
  </si>
  <si>
    <r>
      <t xml:space="preserve">CAP, DDR, MER, MNR, MWR, </t>
    </r>
    <r>
      <rPr>
        <strike/>
        <sz val="10"/>
        <rFont val="Arial"/>
        <family val="2"/>
      </rPr>
      <t>NWR,</t>
    </r>
    <r>
      <rPr>
        <b/>
        <sz val="10"/>
        <rFont val="Arial"/>
        <family val="2"/>
      </rPr>
      <t xml:space="preserve"> NOR (18), PEN, SCR, </t>
    </r>
    <r>
      <rPr>
        <strike/>
        <sz val="10"/>
        <rFont val="Arial"/>
        <family val="2"/>
      </rPr>
      <t>SWR</t>
    </r>
    <r>
      <rPr>
        <b/>
        <sz val="10"/>
        <rFont val="Arial"/>
        <family val="2"/>
      </rPr>
      <t>, SUN, WBR.</t>
    </r>
  </si>
  <si>
    <r>
      <t>CAP, DDR, MER, MNR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>, NOR(G)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PEN(B), SCR(G),SWR(G)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SUN, WBR.</t>
    </r>
  </si>
  <si>
    <r>
      <t>CAP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DDR, MER,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 xml:space="preserve">, </t>
    </r>
    <r>
      <rPr>
        <strike/>
        <sz val="10"/>
        <rFont val="Arial"/>
        <family val="2"/>
      </rPr>
      <t>NOR</t>
    </r>
    <r>
      <rPr>
        <b/>
        <sz val="10"/>
        <rFont val="Arial"/>
        <family val="2"/>
      </rPr>
      <t>,</t>
    </r>
    <r>
      <rPr>
        <strike/>
        <sz val="10"/>
        <rFont val="Arial"/>
        <family val="2"/>
      </rPr>
      <t xml:space="preserve"> PEN</t>
    </r>
    <r>
      <rPr>
        <b/>
        <sz val="10"/>
        <rFont val="Arial"/>
        <family val="2"/>
      </rPr>
      <t>, SCR, SWR</t>
    </r>
    <r>
      <rPr>
        <strike/>
        <sz val="10"/>
        <rFont val="Arial"/>
        <family val="2"/>
      </rPr>
      <t>,</t>
    </r>
    <r>
      <rPr>
        <b/>
        <sz val="10"/>
        <rFont val="Arial"/>
        <family val="2"/>
      </rPr>
      <t xml:space="preserve"> SUN, WBR, NQ INV.</t>
    </r>
  </si>
  <si>
    <t>17 - 23 SEPT</t>
  </si>
  <si>
    <t>NSW - Illawarra 12 U</t>
  </si>
  <si>
    <t>NSW- Sydney 18 B</t>
  </si>
  <si>
    <t>QLD Hervey Bay</t>
  </si>
  <si>
    <t>17 - 21 NOV</t>
  </si>
  <si>
    <t>22 - 26 JULY</t>
  </si>
  <si>
    <t>WA - Perth 17 U</t>
  </si>
  <si>
    <t>23 - 30 JULY</t>
  </si>
  <si>
    <t>6 - 9 SEPT</t>
  </si>
  <si>
    <t>Cricket**</t>
  </si>
  <si>
    <t>26- 29 AUG</t>
  </si>
  <si>
    <t>19 - 23 SEPT</t>
  </si>
  <si>
    <t>QLD TBC  15 U</t>
  </si>
  <si>
    <t>TBC  2023</t>
  </si>
  <si>
    <t>QLD - Peregian Springs 
17 U</t>
  </si>
  <si>
    <t>27 SEPT -  
1 OCT</t>
  </si>
  <si>
    <r>
      <rPr>
        <b/>
        <sz val="10"/>
        <rFont val="Arial"/>
        <family val="2"/>
      </rPr>
      <t xml:space="preserve">CAP, DDR, MER x 2, MNR, MWR, </t>
    </r>
    <r>
      <rPr>
        <strike/>
        <sz val="10"/>
        <rFont val="Arial"/>
        <family val="2"/>
      </rPr>
      <t>NWR</t>
    </r>
    <r>
      <rPr>
        <b/>
        <sz val="10"/>
        <rFont val="Arial"/>
        <family val="2"/>
      </rPr>
      <t>, NOR, PEN, SCR, SWR</t>
    </r>
    <r>
      <rPr>
        <strike/>
        <sz val="10"/>
        <rFont val="Arial"/>
        <family val="2"/>
      </rPr>
      <t>,</t>
    </r>
    <r>
      <rPr>
        <b/>
        <sz val="10"/>
        <rFont val="Arial"/>
        <family val="2"/>
      </rPr>
      <t xml:space="preserve"> SUN, WBR</t>
    </r>
  </si>
  <si>
    <t>NSW -Sydney 16 B / 18G</t>
  </si>
  <si>
    <t>27 AUG- 3 SEPT</t>
  </si>
  <si>
    <t>NSW - Lavington 15U</t>
  </si>
  <si>
    <r>
      <rPr>
        <b/>
        <sz val="11"/>
        <rFont val="Arial Narrow"/>
        <family val="2"/>
      </rPr>
      <t xml:space="preserve">30 JULY- 6 AUG </t>
    </r>
    <r>
      <rPr>
        <b/>
        <sz val="11"/>
        <color rgb="FFFF0000"/>
        <rFont val="Arial Narrow"/>
        <family val="2"/>
      </rPr>
      <t xml:space="preserve">                                 SEPT (TBC)</t>
    </r>
  </si>
  <si>
    <r>
      <rPr>
        <b/>
        <sz val="11"/>
        <rFont val="Arial Narrow"/>
        <family val="2"/>
      </rPr>
      <t xml:space="preserve">TAS - Hobart 16 U </t>
    </r>
    <r>
      <rPr>
        <b/>
        <sz val="11"/>
        <color rgb="FFFF0000"/>
        <rFont val="Arial Narrow"/>
        <family val="2"/>
      </rPr>
      <t xml:space="preserve">
19U (TBC)</t>
    </r>
  </si>
  <si>
    <r>
      <rPr>
        <b/>
        <sz val="11"/>
        <rFont val="Arial Narrow"/>
        <family val="2"/>
      </rPr>
      <t xml:space="preserve">13 - 17 NOV    </t>
    </r>
    <r>
      <rPr>
        <b/>
        <sz val="11"/>
        <color rgb="FFFF0000"/>
        <rFont val="Arial Narrow"/>
        <family val="2"/>
      </rPr>
      <t xml:space="preserve">            </t>
    </r>
    <r>
      <rPr>
        <b/>
        <sz val="11"/>
        <rFont val="Arial Narrow"/>
        <family val="2"/>
      </rPr>
      <t xml:space="preserve">21 - 26 AUG          </t>
    </r>
  </si>
  <si>
    <r>
      <rPr>
        <b/>
        <sz val="11"/>
        <rFont val="Arial Narrow"/>
        <family val="2"/>
      </rPr>
      <t>ACT - Canberra 12U</t>
    </r>
    <r>
      <rPr>
        <b/>
        <sz val="11"/>
        <color rgb="FFFF0000"/>
        <rFont val="Arial Narrow"/>
        <family val="2"/>
      </rPr>
      <t xml:space="preserve"> 
</t>
    </r>
    <r>
      <rPr>
        <b/>
        <sz val="11"/>
        <rFont val="Arial Narrow"/>
        <family val="2"/>
      </rPr>
      <t>VIC -  Bellarine Peninsula18U</t>
    </r>
  </si>
  <si>
    <r>
      <rPr>
        <b/>
        <sz val="11"/>
        <rFont val="Arial Narrow"/>
        <family val="2"/>
      </rPr>
      <t>30 JULY- 6 AUG</t>
    </r>
    <r>
      <rPr>
        <b/>
        <sz val="11"/>
        <color rgb="FFFF0000"/>
        <rFont val="Arial Narrow"/>
        <family val="2"/>
      </rPr>
      <t xml:space="preserve">                                  SEPT (TBC)</t>
    </r>
  </si>
  <si>
    <t>15 - 20 AUG</t>
  </si>
  <si>
    <t>19 - 23 AUG</t>
  </si>
  <si>
    <t xml:space="preserve">5 - 9 JULY </t>
  </si>
  <si>
    <r>
      <rPr>
        <b/>
        <sz val="11"/>
        <rFont val="Arial Narrow"/>
        <family val="2"/>
      </rPr>
      <t>24 - 29 JULY</t>
    </r>
    <r>
      <rPr>
        <b/>
        <sz val="11"/>
        <color rgb="FFFF0000"/>
        <rFont val="Arial Narrow"/>
        <family val="2"/>
      </rPr>
      <t xml:space="preserve">           </t>
    </r>
  </si>
  <si>
    <r>
      <rPr>
        <b/>
        <sz val="11"/>
        <rFont val="Arial Narrow"/>
        <family val="2"/>
      </rPr>
      <t xml:space="preserve">ACT - Canberra 15 U </t>
    </r>
    <r>
      <rPr>
        <b/>
        <sz val="11"/>
        <color rgb="FFFF0000"/>
        <rFont val="Arial Narrow"/>
        <family val="2"/>
      </rPr>
      <t xml:space="preserve"> </t>
    </r>
  </si>
  <si>
    <t>14 - 20 AUG</t>
  </si>
  <si>
    <t>NSW - Syney 18 U</t>
  </si>
  <si>
    <t>NSW -Wagga 12U / 15U</t>
  </si>
  <si>
    <t>22 - 26 AUG</t>
  </si>
  <si>
    <t>QLD -  Caloundra 15 U</t>
  </si>
  <si>
    <t xml:space="preserve">30 OCT- 4 NOV </t>
  </si>
  <si>
    <t>30 JULY - 7 AUG</t>
  </si>
  <si>
    <t>NSW - Wollongong 12 U</t>
  </si>
  <si>
    <r>
      <rPr>
        <b/>
        <sz val="11"/>
        <rFont val="Arial Narrow"/>
        <family val="2"/>
      </rPr>
      <t>11 - 16 SEPT</t>
    </r>
    <r>
      <rPr>
        <b/>
        <sz val="11"/>
        <color rgb="FFFF0000"/>
        <rFont val="Arial Narrow"/>
        <family val="2"/>
      </rPr>
      <t xml:space="preserve">
AUG (tbc)   </t>
    </r>
  </si>
  <si>
    <r>
      <rPr>
        <b/>
        <sz val="11"/>
        <rFont val="Arial Narrow"/>
        <family val="2"/>
      </rPr>
      <t>NSW-Sydney 16 B / 18 G</t>
    </r>
    <r>
      <rPr>
        <b/>
        <sz val="11"/>
        <color rgb="FFFF0000"/>
        <rFont val="Arial Narrow"/>
        <family val="2"/>
      </rPr>
      <t xml:space="preserve">             
NSW-Sydney 18B</t>
    </r>
  </si>
  <si>
    <t>TBC 12 U</t>
  </si>
  <si>
    <t>QLD TBC 19 U</t>
  </si>
  <si>
    <t>10 - 16 SEPT</t>
  </si>
  <si>
    <t>Rugby 7's (girls) Invitational</t>
  </si>
  <si>
    <t>Rugby Union</t>
  </si>
  <si>
    <t>2023 Start Date</t>
  </si>
  <si>
    <t>2023 Finish Date</t>
  </si>
  <si>
    <t>Touch</t>
  </si>
  <si>
    <t>Baseball</t>
  </si>
  <si>
    <t>Draft 2023</t>
  </si>
  <si>
    <t>Date/s</t>
  </si>
  <si>
    <t>MN Trial Date/s</t>
  </si>
  <si>
    <t>Additional MN Dates</t>
  </si>
  <si>
    <t>Days</t>
  </si>
  <si>
    <t>MN Trial Venue</t>
  </si>
  <si>
    <t>Kawana (TQ All Schools)</t>
  </si>
  <si>
    <t>Downey Park</t>
  </si>
  <si>
    <t>NCC</t>
  </si>
  <si>
    <t>Pine Hills Lightning BC</t>
  </si>
  <si>
    <t>Sandgate Tennis Centre</t>
  </si>
  <si>
    <t>Sleeman Centre</t>
  </si>
  <si>
    <t>Valley Pool</t>
  </si>
  <si>
    <t>Wavell SHS</t>
  </si>
  <si>
    <t>Aspley SHS</t>
  </si>
  <si>
    <t>Brothers RC</t>
  </si>
  <si>
    <t>Norths Devils</t>
  </si>
  <si>
    <t>Keperra GC</t>
  </si>
  <si>
    <t>Zillmere AFC</t>
  </si>
  <si>
    <t>Sandgate Squash Centre</t>
  </si>
  <si>
    <t>Arana Touch - West Mitch</t>
  </si>
  <si>
    <t>St Paul's</t>
  </si>
  <si>
    <t>Padua College Fields</t>
  </si>
  <si>
    <t>Qld Tennis Centre</t>
  </si>
  <si>
    <t>Everton Districts CC</t>
  </si>
  <si>
    <t>Weeks Trial to Champ</t>
  </si>
  <si>
    <r>
      <t>Rugby Union</t>
    </r>
    <r>
      <rPr>
        <b/>
        <sz val="12"/>
        <color rgb="FFFF0000"/>
        <rFont val="Calibri"/>
        <family val="2"/>
        <scheme val="minor"/>
      </rPr>
      <t xml:space="preserve"> </t>
    </r>
  </si>
  <si>
    <t>State Hockey Centre</t>
  </si>
  <si>
    <t>2022 Dates (Day 1)</t>
  </si>
  <si>
    <t>10 - 12 B</t>
  </si>
  <si>
    <t>10 - 12 G</t>
  </si>
  <si>
    <t>12 - 15 G</t>
  </si>
  <si>
    <t>13 - 15 G</t>
  </si>
  <si>
    <t>13 - 15 B</t>
  </si>
  <si>
    <t>14 - 18</t>
  </si>
  <si>
    <t>12-14</t>
  </si>
  <si>
    <t>17 - 19 B</t>
  </si>
  <si>
    <t>13 - 16 B</t>
  </si>
  <si>
    <t>13 - 16 G</t>
  </si>
  <si>
    <t>16 - 19 B</t>
  </si>
  <si>
    <t>10 - 19 B &amp; G</t>
  </si>
  <si>
    <t>16 - 19 G</t>
  </si>
  <si>
    <t>13 - 14 B</t>
  </si>
  <si>
    <t xml:space="preserve">13 - 14 G </t>
  </si>
  <si>
    <t>13 - 19 B</t>
  </si>
  <si>
    <t>13 - 19 G</t>
  </si>
  <si>
    <t>13 - 15</t>
  </si>
  <si>
    <t>16 - 19</t>
  </si>
  <si>
    <t>10-12</t>
  </si>
  <si>
    <t xml:space="preserve">10 - 11 (Inv) </t>
  </si>
  <si>
    <t>15 - 16 G</t>
  </si>
  <si>
    <t>11 - 12 B</t>
  </si>
  <si>
    <t>14 - 15 G</t>
  </si>
  <si>
    <t>16 - 18 G</t>
  </si>
  <si>
    <t>14 -15 B</t>
  </si>
  <si>
    <t>11 - 12 G</t>
  </si>
  <si>
    <t>17 - 18 B</t>
  </si>
  <si>
    <t>14 - 15 B</t>
  </si>
  <si>
    <t xml:space="preserve">10 - 12 G  </t>
  </si>
  <si>
    <t>13 - 19 B &amp; G</t>
  </si>
  <si>
    <t>16 - 18 B</t>
  </si>
  <si>
    <t>13 - 19 B &amp; G
11 - 12 B &amp; G (Sat only)</t>
  </si>
  <si>
    <t>12 - 15 B</t>
  </si>
  <si>
    <t>10 - 11 (Inv)</t>
  </si>
  <si>
    <t>16 - 19 G (Inv)</t>
  </si>
  <si>
    <t>1pm-4pm</t>
  </si>
  <si>
    <t>12pm-3pm</t>
  </si>
  <si>
    <t>4pm-6pm</t>
  </si>
  <si>
    <t>3:30pm-6:30pm</t>
  </si>
  <si>
    <t>9am-11:30am</t>
  </si>
  <si>
    <t>12pm-2:30pm</t>
  </si>
  <si>
    <t>2024 State Champs</t>
  </si>
  <si>
    <t>2023 Dates (Day 1)</t>
  </si>
  <si>
    <t>Rockhampton Cricket Ground/Kalka Shades</t>
  </si>
  <si>
    <t>17 - 18 G</t>
  </si>
  <si>
    <t>BEC, Boondall</t>
  </si>
  <si>
    <t>QSAC</t>
  </si>
  <si>
    <t>Brisbane North Hockey Centre</t>
  </si>
  <si>
    <t>National Cricket Centre</t>
  </si>
  <si>
    <t>13-19 B &amp; G
11-12 B &amp; G (Sat only)</t>
  </si>
  <si>
    <t>13-19 B</t>
  </si>
  <si>
    <t>13-19 G</t>
  </si>
  <si>
    <t>16-19 B</t>
  </si>
  <si>
    <t>16-19 G (Inv)</t>
  </si>
  <si>
    <t>13-19 B &amp; G</t>
  </si>
  <si>
    <t>10-12 B &amp; G</t>
  </si>
  <si>
    <t>13-15 G</t>
  </si>
  <si>
    <t>16-19 G</t>
  </si>
  <si>
    <t>13-15</t>
  </si>
  <si>
    <t>16-19</t>
  </si>
  <si>
    <t>13-16 B</t>
  </si>
  <si>
    <t>13-16 G</t>
  </si>
  <si>
    <t>17-18 B</t>
  </si>
  <si>
    <t>10-12 B</t>
  </si>
  <si>
    <t>10-12 G</t>
  </si>
  <si>
    <t>16-18 G</t>
  </si>
  <si>
    <t>10-19 B &amp; G</t>
  </si>
  <si>
    <t>14-15 B</t>
  </si>
  <si>
    <t>16-18 B</t>
  </si>
  <si>
    <t>13-15 B</t>
  </si>
  <si>
    <t>12-15 B</t>
  </si>
  <si>
    <t>12-15 G</t>
  </si>
  <si>
    <t>17-19 B</t>
  </si>
  <si>
    <t xml:space="preserve">10-12 G  </t>
  </si>
  <si>
    <t>11-12 G</t>
  </si>
  <si>
    <t>13-14 B</t>
  </si>
  <si>
    <t xml:space="preserve">13-14 G </t>
  </si>
  <si>
    <t>11-12</t>
  </si>
  <si>
    <t>Cricket</t>
  </si>
  <si>
    <t>15-18</t>
  </si>
  <si>
    <t>Kendall Flats, Bundaberg</t>
  </si>
  <si>
    <t>Burleigh Bears, Miami</t>
  </si>
  <si>
    <t xml:space="preserve">Kalka Shades, Rockhampton </t>
  </si>
  <si>
    <t>Townsville Basketball</t>
  </si>
  <si>
    <t>Wynnum Wolves FC, Tingalpa</t>
  </si>
  <si>
    <t>St Paul's School</t>
  </si>
  <si>
    <t>MN Trial Date (Day 1)</t>
  </si>
  <si>
    <t>Trial Dates (Day 2)</t>
  </si>
  <si>
    <t>Days (Full days unless shown otherwise)</t>
  </si>
  <si>
    <t>Maroochydore Multi Sports Complex</t>
  </si>
  <si>
    <t>Sun</t>
  </si>
  <si>
    <t>17-19 G</t>
  </si>
  <si>
    <t>17-19 G (Inv)</t>
  </si>
  <si>
    <t>Brothers RLFC, Townsville</t>
  </si>
  <si>
    <t xml:space="preserve">Rugby Union </t>
  </si>
  <si>
    <t>2024 Start Date</t>
  </si>
  <si>
    <t>2024 Finish Date</t>
  </si>
  <si>
    <t>Host Region 2024</t>
  </si>
  <si>
    <t>NG</t>
  </si>
  <si>
    <t>Nor</t>
  </si>
  <si>
    <t>Pen</t>
  </si>
  <si>
    <t>Futsal (Football)</t>
  </si>
  <si>
    <t xml:space="preserve">Triathlon &amp;  Aquathlon </t>
  </si>
  <si>
    <t>10-11</t>
  </si>
  <si>
    <t>DD/SW</t>
  </si>
  <si>
    <t>Cap/NW</t>
  </si>
  <si>
    <t>Ivor Marsden Complex</t>
  </si>
  <si>
    <t>Carina JRLFC</t>
  </si>
  <si>
    <t>Padua Fields, Banyo</t>
  </si>
  <si>
    <t>Whites Hill</t>
  </si>
  <si>
    <t>Pine Hills Lightning Baseball Club</t>
  </si>
  <si>
    <t>2024 Date (Day 1)</t>
  </si>
  <si>
    <t>15-16 B</t>
  </si>
  <si>
    <t>15-16 G</t>
  </si>
  <si>
    <t>17-18 G</t>
  </si>
  <si>
    <t>Rugby 7s</t>
  </si>
  <si>
    <t>PRDSS 2024 Trial Date</t>
  </si>
  <si>
    <t>PRDSS 2024 Trial Venue</t>
  </si>
  <si>
    <t>Metropolitan North Trial Only</t>
  </si>
  <si>
    <t xml:space="preserve">Wednesday 1st May </t>
  </si>
  <si>
    <t>Wednesday 6th March</t>
  </si>
  <si>
    <t xml:space="preserve">Wednesday 6th March </t>
  </si>
  <si>
    <t xml:space="preserve">Wednesday 28th February </t>
  </si>
  <si>
    <t xml:space="preserve">Wednesday 7th August </t>
  </si>
  <si>
    <t xml:space="preserve">Wednesday 7th February </t>
  </si>
  <si>
    <t>Tuesday 6th February</t>
  </si>
  <si>
    <t xml:space="preserve">Wednesday 17th April </t>
  </si>
  <si>
    <t xml:space="preserve">Wednesday 17th July </t>
  </si>
  <si>
    <t>BSSC</t>
  </si>
  <si>
    <t>Wednesday 14th February</t>
  </si>
  <si>
    <t xml:space="preserve">Wednesday 27th March </t>
  </si>
  <si>
    <t>PRNA</t>
  </si>
  <si>
    <t xml:space="preserve">Wednesday 13th Marh </t>
  </si>
  <si>
    <t>Wednesday 20th March</t>
  </si>
  <si>
    <t>Wednesday 19th June</t>
  </si>
  <si>
    <t>24th - 26th July</t>
  </si>
  <si>
    <t>Nudgee College</t>
  </si>
  <si>
    <t xml:space="preserve">24th - 26th July - Back up dates </t>
  </si>
  <si>
    <t>Back up date 6th May - Pine Rivers Park</t>
  </si>
  <si>
    <t>Lawnton Pool</t>
  </si>
  <si>
    <t>Wednesday 22nd May</t>
  </si>
  <si>
    <t>North Lakes Tennis Centre</t>
  </si>
  <si>
    <t>Wednesday 13th March</t>
  </si>
  <si>
    <t>Matheison Park</t>
  </si>
  <si>
    <t>Pine Rivers SHS</t>
  </si>
  <si>
    <t>Bray Park SHS</t>
  </si>
  <si>
    <t>Thursday, 23 May 2024</t>
  </si>
  <si>
    <t>Sunday, 26 May 2024</t>
  </si>
  <si>
    <t>Mango Hill SS</t>
  </si>
  <si>
    <t>Pine Rivers Cricket Club</t>
  </si>
  <si>
    <t>Genesis</t>
  </si>
  <si>
    <t>Murrumba  SSC</t>
  </si>
  <si>
    <t>The Lakes College</t>
  </si>
  <si>
    <t>Northpine CC</t>
  </si>
  <si>
    <t>Burpengary SSC</t>
  </si>
  <si>
    <t xml:space="preserve">Monday 19th February </t>
  </si>
  <si>
    <t xml:space="preserve">Thursday 8th February </t>
  </si>
  <si>
    <t xml:space="preserve">Tuesday 12th March </t>
  </si>
  <si>
    <t xml:space="preserve">Wednesday 21st February </t>
  </si>
  <si>
    <t xml:space="preserve">Tuesday 20th February </t>
  </si>
  <si>
    <t>Netball 10-11 (Inv)</t>
  </si>
  <si>
    <t>10-11 G</t>
  </si>
  <si>
    <t>Northlakes</t>
  </si>
  <si>
    <t xml:space="preserve">Wednesday 21st  February </t>
  </si>
  <si>
    <t xml:space="preserve">Sport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</si>
</sst>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name val="Arial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u/>
      <sz val="11"/>
      <color theme="10"/>
      <name val="Arial"/>
      <family val="2"/>
    </font>
    <font>
      <b/>
      <sz val="10"/>
      <name val="Arial Narrow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 Narrow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</font>
    <font>
      <b/>
      <sz val="12"/>
      <color rgb="FF00B0F0"/>
      <name val="Calibri"/>
      <family val="2"/>
      <scheme val="minor"/>
    </font>
    <font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A3C16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262135"/>
      </left>
      <right style="thin">
        <color rgb="FF262135"/>
      </right>
      <top style="thin">
        <color rgb="FF262135"/>
      </top>
      <bottom style="thin">
        <color rgb="FF262135"/>
      </bottom>
      <diagonal/>
    </border>
    <border>
      <left/>
      <right/>
      <top style="thin">
        <color indexed="64"/>
      </top>
      <bottom/>
      <diagonal/>
    </border>
    <border>
      <left style="thin">
        <color rgb="FF262135"/>
      </left>
      <right style="thin">
        <color rgb="FF262135"/>
      </right>
      <top style="thin">
        <color rgb="FF262135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39" fillId="12" borderId="28" applyNumberFormat="0" applyAlignment="0" applyProtection="0"/>
  </cellStyleXfs>
  <cellXfs count="210">
    <xf numFmtId="0" fontId="0" fillId="0" borderId="0" xfId="0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8" fillId="0" borderId="0" xfId="1" applyNumberFormat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3" borderId="13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16" fontId="19" fillId="3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" fontId="19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1" xfId="0" applyFont="1" applyFill="1" applyBorder="1" applyAlignment="1">
      <alignment horizontal="left" vertical="center" wrapText="1" indent="1"/>
    </xf>
    <xf numFmtId="14" fontId="20" fillId="3" borderId="1" xfId="0" applyNumberFormat="1" applyFont="1" applyFill="1" applyBorder="1" applyAlignment="1">
      <alignment horizontal="left" vertical="center" wrapText="1" indent="1"/>
    </xf>
    <xf numFmtId="0" fontId="20" fillId="3" borderId="4" xfId="0" applyFont="1" applyFill="1" applyBorder="1" applyAlignment="1">
      <alignment horizontal="left" vertical="center" inden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left" vertical="center" wrapText="1" inden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 indent="1"/>
    </xf>
    <xf numFmtId="0" fontId="20" fillId="4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" fontId="20" fillId="3" borderId="1" xfId="0" applyNumberFormat="1" applyFont="1" applyFill="1" applyBorder="1" applyAlignment="1">
      <alignment horizontal="left" vertical="center" wrapText="1" indent="1"/>
    </xf>
    <xf numFmtId="0" fontId="20" fillId="3" borderId="1" xfId="0" applyFont="1" applyFill="1" applyBorder="1" applyAlignment="1">
      <alignment horizontal="left" vertical="center" indent="1"/>
    </xf>
    <xf numFmtId="0" fontId="21" fillId="3" borderId="1" xfId="0" applyFont="1" applyFill="1" applyBorder="1" applyAlignment="1">
      <alignment horizontal="left" vertical="center" indent="1"/>
    </xf>
    <xf numFmtId="164" fontId="21" fillId="3" borderId="1" xfId="0" applyNumberFormat="1" applyFont="1" applyFill="1" applyBorder="1" applyAlignment="1">
      <alignment horizontal="left" vertical="center" wrapText="1" indent="1"/>
    </xf>
    <xf numFmtId="164" fontId="20" fillId="0" borderId="1" xfId="0" applyNumberFormat="1" applyFont="1" applyFill="1" applyBorder="1" applyAlignment="1">
      <alignment horizontal="left" vertical="center" wrapText="1" indent="1"/>
    </xf>
    <xf numFmtId="164" fontId="21" fillId="0" borderId="1" xfId="0" applyNumberFormat="1" applyFont="1" applyFill="1" applyBorder="1" applyAlignment="1">
      <alignment horizontal="left" vertical="center" wrapText="1" indent="1"/>
    </xf>
    <xf numFmtId="164" fontId="20" fillId="4" borderId="1" xfId="0" applyNumberFormat="1" applyFont="1" applyFill="1" applyBorder="1" applyAlignment="1">
      <alignment horizontal="left" vertical="center" wrapText="1" indent="1"/>
    </xf>
    <xf numFmtId="164" fontId="20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 indent="1"/>
    </xf>
    <xf numFmtId="164" fontId="21" fillId="3" borderId="11" xfId="0" applyNumberFormat="1" applyFont="1" applyFill="1" applyBorder="1" applyAlignment="1">
      <alignment horizontal="left" vertical="center" wrapText="1" indent="1"/>
    </xf>
    <xf numFmtId="164" fontId="20" fillId="3" borderId="1" xfId="0" applyNumberFormat="1" applyFont="1" applyFill="1" applyBorder="1" applyAlignment="1">
      <alignment horizontal="left" vertical="center" indent="1"/>
    </xf>
    <xf numFmtId="0" fontId="20" fillId="4" borderId="1" xfId="0" applyFont="1" applyFill="1" applyBorder="1" applyAlignment="1">
      <alignment horizontal="left" vertical="center" indent="1"/>
    </xf>
    <xf numFmtId="164" fontId="21" fillId="3" borderId="2" xfId="0" applyNumberFormat="1" applyFont="1" applyFill="1" applyBorder="1" applyAlignment="1">
      <alignment horizontal="left" vertical="center" wrapText="1" indent="1"/>
    </xf>
    <xf numFmtId="0" fontId="20" fillId="7" borderId="2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/>
    </xf>
    <xf numFmtId="49" fontId="20" fillId="3" borderId="1" xfId="0" applyNumberFormat="1" applyFont="1" applyFill="1" applyBorder="1" applyAlignment="1">
      <alignment horizontal="left" vertical="center" wrapText="1" indent="1"/>
    </xf>
    <xf numFmtId="14" fontId="20" fillId="0" borderId="1" xfId="0" applyNumberFormat="1" applyFont="1" applyFill="1" applyBorder="1" applyAlignment="1">
      <alignment horizontal="left" vertical="center" wrapText="1" indent="1"/>
    </xf>
    <xf numFmtId="14" fontId="21" fillId="3" borderId="1" xfId="0" applyNumberFormat="1" applyFont="1" applyFill="1" applyBorder="1" applyAlignment="1">
      <alignment horizontal="left" vertical="center" wrapText="1" indent="1"/>
    </xf>
    <xf numFmtId="14" fontId="21" fillId="3" borderId="1" xfId="0" applyNumberFormat="1" applyFont="1" applyFill="1" applyBorder="1" applyAlignment="1">
      <alignment horizontal="left" vertical="center" indent="1"/>
    </xf>
    <xf numFmtId="14" fontId="26" fillId="3" borderId="1" xfId="0" applyNumberFormat="1" applyFont="1" applyFill="1" applyBorder="1" applyAlignment="1">
      <alignment horizontal="left" vertical="center" wrapText="1" indent="1"/>
    </xf>
    <xf numFmtId="164" fontId="26" fillId="3" borderId="1" xfId="0" applyNumberFormat="1" applyFont="1" applyFill="1" applyBorder="1" applyAlignment="1">
      <alignment horizontal="left" vertical="center" wrapText="1" indent="1"/>
    </xf>
    <xf numFmtId="1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 indent="1"/>
    </xf>
    <xf numFmtId="164" fontId="5" fillId="5" borderId="1" xfId="0" applyNumberFormat="1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left" vertical="center" wrapText="1" indent="1"/>
    </xf>
    <xf numFmtId="0" fontId="20" fillId="8" borderId="1" xfId="0" applyFont="1" applyFill="1" applyBorder="1" applyAlignment="1">
      <alignment horizontal="left" vertical="center" wrapText="1" indent="1"/>
    </xf>
    <xf numFmtId="0" fontId="2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/>
    </xf>
    <xf numFmtId="14" fontId="26" fillId="3" borderId="21" xfId="0" applyNumberFormat="1" applyFont="1" applyFill="1" applyBorder="1" applyAlignment="1">
      <alignment horizontal="left" vertical="center" wrapText="1" indent="1"/>
    </xf>
    <xf numFmtId="164" fontId="26" fillId="3" borderId="21" xfId="0" applyNumberFormat="1" applyFont="1" applyFill="1" applyBorder="1" applyAlignment="1">
      <alignment horizontal="left" vertical="center" wrapText="1" indent="1"/>
    </xf>
    <xf numFmtId="1" fontId="26" fillId="3" borderId="21" xfId="0" applyNumberFormat="1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left" vertical="center" wrapText="1" indent="1"/>
    </xf>
    <xf numFmtId="164" fontId="26" fillId="3" borderId="19" xfId="0" applyNumberFormat="1" applyFont="1" applyFill="1" applyBorder="1" applyAlignment="1">
      <alignment horizontal="left" vertical="center" wrapText="1" indent="1"/>
    </xf>
    <xf numFmtId="0" fontId="20" fillId="3" borderId="11" xfId="0" applyFont="1" applyFill="1" applyBorder="1" applyAlignment="1">
      <alignment horizontal="left" vertical="center" wrapText="1" indent="1"/>
    </xf>
    <xf numFmtId="164" fontId="21" fillId="3" borderId="12" xfId="0" applyNumberFormat="1" applyFont="1" applyFill="1" applyBorder="1" applyAlignment="1">
      <alignment horizontal="left" vertical="center" wrapText="1" indent="1"/>
    </xf>
    <xf numFmtId="0" fontId="21" fillId="6" borderId="2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0" fillId="3" borderId="17" xfId="0" applyFont="1" applyFill="1" applyBorder="1" applyAlignment="1">
      <alignment horizontal="left" vertical="center" indent="1"/>
    </xf>
    <xf numFmtId="0" fontId="20" fillId="3" borderId="21" xfId="0" applyFont="1" applyFill="1" applyBorder="1" applyAlignment="1">
      <alignment horizontal="left" vertical="center" wrapText="1" indent="1"/>
    </xf>
    <xf numFmtId="0" fontId="21" fillId="3" borderId="11" xfId="0" applyFont="1" applyFill="1" applyBorder="1" applyAlignment="1">
      <alignment horizontal="left" vertical="center" wrapText="1" indent="1"/>
    </xf>
    <xf numFmtId="164" fontId="26" fillId="3" borderId="2" xfId="0" applyNumberFormat="1" applyFont="1" applyFill="1" applyBorder="1" applyAlignment="1">
      <alignment horizontal="left" vertical="center" wrapText="1" indent="1"/>
    </xf>
    <xf numFmtId="0" fontId="26" fillId="3" borderId="19" xfId="0" applyFont="1" applyFill="1" applyBorder="1" applyAlignment="1">
      <alignment horizontal="left" vertical="center" wrapText="1" indent="1"/>
    </xf>
    <xf numFmtId="0" fontId="26" fillId="3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3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19" fillId="3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27" fillId="0" borderId="0" xfId="0" applyFont="1" applyFill="1" applyAlignment="1">
      <alignment horizontal="center"/>
    </xf>
    <xf numFmtId="0" fontId="18" fillId="0" borderId="0" xfId="0" applyFont="1"/>
    <xf numFmtId="1" fontId="29" fillId="3" borderId="3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14" fontId="29" fillId="0" borderId="1" xfId="0" applyNumberFormat="1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left" vertical="center" wrapText="1"/>
    </xf>
    <xf numFmtId="164" fontId="31" fillId="3" borderId="23" xfId="0" applyNumberFormat="1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left" vertical="center" wrapText="1"/>
    </xf>
    <xf numFmtId="164" fontId="31" fillId="3" borderId="24" xfId="0" applyNumberFormat="1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164" fontId="31" fillId="3" borderId="25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 wrapText="1"/>
    </xf>
    <xf numFmtId="164" fontId="31" fillId="0" borderId="25" xfId="0" applyNumberFormat="1" applyFont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49" fontId="31" fillId="3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" fontId="29" fillId="3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vertical="center"/>
    </xf>
    <xf numFmtId="14" fontId="32" fillId="0" borderId="11" xfId="0" applyNumberFormat="1" applyFont="1" applyFill="1" applyBorder="1" applyAlignment="1">
      <alignment horizontal="left" vertical="center" wrapText="1"/>
    </xf>
    <xf numFmtId="1" fontId="29" fillId="3" borderId="26" xfId="0" applyNumberFormat="1" applyFont="1" applyFill="1" applyBorder="1" applyAlignment="1">
      <alignment horizontal="center" vertical="center" wrapText="1"/>
    </xf>
    <xf numFmtId="164" fontId="31" fillId="3" borderId="27" xfId="0" applyNumberFormat="1" applyFont="1" applyFill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left" vertical="center" wrapText="1"/>
    </xf>
    <xf numFmtId="14" fontId="31" fillId="0" borderId="1" xfId="0" applyNumberFormat="1" applyFont="1" applyBorder="1" applyAlignment="1">
      <alignment horizontal="left" vertical="center"/>
    </xf>
    <xf numFmtId="14" fontId="31" fillId="0" borderId="1" xfId="0" applyNumberFormat="1" applyFont="1" applyFill="1" applyBorder="1" applyAlignment="1">
      <alignment horizontal="left" vertical="center"/>
    </xf>
    <xf numFmtId="164" fontId="31" fillId="3" borderId="1" xfId="0" applyNumberFormat="1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  <xf numFmtId="16" fontId="31" fillId="0" borderId="11" xfId="0" applyNumberFormat="1" applyFont="1" applyFill="1" applyBorder="1" applyAlignment="1">
      <alignment horizontal="left" vertical="center" wrapText="1"/>
    </xf>
    <xf numFmtId="14" fontId="36" fillId="9" borderId="1" xfId="0" applyNumberFormat="1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14" fontId="27" fillId="10" borderId="1" xfId="0" applyNumberFormat="1" applyFont="1" applyFill="1" applyBorder="1" applyAlignment="1">
      <alignment horizontal="left" vertical="center" wrapText="1"/>
    </xf>
    <xf numFmtId="14" fontId="31" fillId="10" borderId="1" xfId="0" applyNumberFormat="1" applyFont="1" applyFill="1" applyBorder="1" applyAlignment="1">
      <alignment horizontal="left" vertical="center" wrapText="1"/>
    </xf>
    <xf numFmtId="14" fontId="27" fillId="9" borderId="1" xfId="0" applyNumberFormat="1" applyFont="1" applyFill="1" applyBorder="1" applyAlignment="1">
      <alignment horizontal="left" vertical="center" wrapText="1"/>
    </xf>
    <xf numFmtId="14" fontId="31" fillId="9" borderId="1" xfId="0" applyNumberFormat="1" applyFont="1" applyFill="1" applyBorder="1" applyAlignment="1">
      <alignment horizontal="left" vertical="center" wrapText="1"/>
    </xf>
    <xf numFmtId="164" fontId="31" fillId="11" borderId="1" xfId="0" applyNumberFormat="1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14" fontId="31" fillId="11" borderId="1" xfId="0" applyNumberFormat="1" applyFont="1" applyFill="1" applyBorder="1" applyAlignment="1">
      <alignment horizontal="left" vertical="center"/>
    </xf>
    <xf numFmtId="164" fontId="29" fillId="11" borderId="1" xfId="0" applyNumberFormat="1" applyFont="1" applyFill="1" applyBorder="1" applyAlignment="1">
      <alignment horizontal="left" vertical="center" wrapText="1"/>
    </xf>
    <xf numFmtId="14" fontId="29" fillId="9" borderId="1" xfId="0" applyNumberFormat="1" applyFont="1" applyFill="1" applyBorder="1" applyAlignment="1">
      <alignment horizontal="left" vertical="center" wrapText="1"/>
    </xf>
    <xf numFmtId="0" fontId="39" fillId="12" borderId="28" xfId="2"/>
    <xf numFmtId="164" fontId="31" fillId="13" borderId="1" xfId="0" applyNumberFormat="1" applyFont="1" applyFill="1" applyBorder="1" applyAlignment="1">
      <alignment horizontal="center" vertical="center"/>
    </xf>
    <xf numFmtId="14" fontId="27" fillId="13" borderId="1" xfId="0" applyNumberFormat="1" applyFont="1" applyFill="1" applyBorder="1" applyAlignment="1">
      <alignment horizontal="left" vertical="center" wrapText="1"/>
    </xf>
    <xf numFmtId="164" fontId="31" fillId="11" borderId="23" xfId="0" applyNumberFormat="1" applyFont="1" applyFill="1" applyBorder="1" applyAlignment="1">
      <alignment horizontal="center" vertical="center"/>
    </xf>
    <xf numFmtId="14" fontId="27" fillId="11" borderId="1" xfId="0" applyNumberFormat="1" applyFont="1" applyFill="1" applyBorder="1" applyAlignment="1">
      <alignment horizontal="left" vertical="center" wrapText="1"/>
    </xf>
    <xf numFmtId="14" fontId="31" fillId="11" borderId="1" xfId="0" applyNumberFormat="1" applyFont="1" applyFill="1" applyBorder="1" applyAlignment="1">
      <alignment horizontal="left" vertical="center" wrapText="1"/>
    </xf>
    <xf numFmtId="14" fontId="27" fillId="10" borderId="22" xfId="0" applyNumberFormat="1" applyFont="1" applyFill="1" applyBorder="1" applyAlignment="1">
      <alignment vertical="center" wrapText="1"/>
    </xf>
    <xf numFmtId="14" fontId="27" fillId="10" borderId="2" xfId="0" applyNumberFormat="1" applyFont="1" applyFill="1" applyBorder="1" applyAlignment="1">
      <alignment vertical="center" wrapText="1"/>
    </xf>
    <xf numFmtId="14" fontId="27" fillId="10" borderId="22" xfId="0" applyNumberFormat="1" applyFont="1" applyFill="1" applyBorder="1" applyAlignment="1">
      <alignment horizontal="center" vertical="center" wrapText="1"/>
    </xf>
    <xf numFmtId="14" fontId="27" fillId="10" borderId="2" xfId="0" applyNumberFormat="1" applyFont="1" applyFill="1" applyBorder="1" applyAlignment="1">
      <alignment horizontal="center" vertical="center" wrapText="1"/>
    </xf>
  </cellXfs>
  <cellStyles count="3">
    <cellStyle name="Check Cell" xfId="2" builtinId="2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3C167"/>
      <color rgb="FFFF3399"/>
      <color rgb="FF00CC00"/>
      <color rgb="FF006600"/>
      <color rgb="FFFFCCFF"/>
      <color rgb="FFFFCCCC"/>
      <color rgb="FFF7DA29"/>
      <color rgb="FFCCCCFF"/>
      <color rgb="FF800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31</xdr:row>
      <xdr:rowOff>0</xdr:rowOff>
    </xdr:from>
    <xdr:ext cx="619125" cy="457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15275719" y="18316575"/>
          <a:ext cx="619125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50">
              <a:ln w="13500">
                <a:solidFill>
                  <a:schemeClr val="bg1">
                    <a:lumMod val="50000"/>
                    <a:alpha val="60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  <a:endParaRPr lang="en-US" sz="4800" b="0" cap="none" spc="50">
            <a:ln w="13500">
              <a:solidFill>
                <a:schemeClr val="bg1">
                  <a:lumMod val="50000"/>
                  <a:alpha val="50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14</xdr:col>
      <xdr:colOff>0</xdr:colOff>
      <xdr:row>71</xdr:row>
      <xdr:rowOff>0</xdr:rowOff>
    </xdr:from>
    <xdr:ext cx="619125" cy="4571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43D9F00-3B5D-4D10-9F72-A281BBC0F7FF}"/>
            </a:ext>
          </a:extLst>
        </xdr:cNvPr>
        <xdr:cNvSpPr/>
      </xdr:nvSpPr>
      <xdr:spPr>
        <a:xfrm flipV="1">
          <a:off x="21516975" y="28508325"/>
          <a:ext cx="619125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50">
              <a:ln w="13500">
                <a:solidFill>
                  <a:schemeClr val="bg1">
                    <a:lumMod val="50000"/>
                    <a:alpha val="60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  <a:endParaRPr lang="en-US" sz="4800" b="0" cap="none" spc="50">
            <a:ln w="13500">
              <a:solidFill>
                <a:schemeClr val="bg1">
                  <a:lumMod val="50000"/>
                  <a:alpha val="50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619125" cy="4571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E1893BB-7021-49C3-BE3D-77A4FF087CF2}"/>
            </a:ext>
          </a:extLst>
        </xdr:cNvPr>
        <xdr:cNvSpPr/>
      </xdr:nvSpPr>
      <xdr:spPr>
        <a:xfrm flipV="1">
          <a:off x="18347531" y="15847219"/>
          <a:ext cx="619125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50">
              <a:ln w="13500">
                <a:solidFill>
                  <a:schemeClr val="bg1">
                    <a:lumMod val="50000"/>
                    <a:alpha val="60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  <a:endParaRPr lang="en-US" sz="4800" b="0" cap="none" spc="50">
            <a:ln w="13500">
              <a:solidFill>
                <a:schemeClr val="bg1">
                  <a:lumMod val="50000"/>
                  <a:alpha val="50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619125" cy="4571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907018A-2D2B-40BC-9C6B-0E8C22E8C578}"/>
            </a:ext>
          </a:extLst>
        </xdr:cNvPr>
        <xdr:cNvSpPr/>
      </xdr:nvSpPr>
      <xdr:spPr>
        <a:xfrm flipV="1">
          <a:off x="18347531" y="22395656"/>
          <a:ext cx="619125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50">
              <a:ln w="13500">
                <a:solidFill>
                  <a:schemeClr val="bg1">
                    <a:lumMod val="50000"/>
                    <a:alpha val="60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  <a:endParaRPr lang="en-US" sz="4800" b="0" cap="none" spc="50">
            <a:ln w="13500">
              <a:solidFill>
                <a:schemeClr val="bg1">
                  <a:lumMod val="50000"/>
                  <a:alpha val="50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130969</xdr:colOff>
      <xdr:row>72</xdr:row>
      <xdr:rowOff>0</xdr:rowOff>
    </xdr:from>
    <xdr:ext cx="619125" cy="457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555157E-9EDE-41B2-A648-302E8A876858}"/>
            </a:ext>
          </a:extLst>
        </xdr:cNvPr>
        <xdr:cNvSpPr/>
      </xdr:nvSpPr>
      <xdr:spPr>
        <a:xfrm flipV="1">
          <a:off x="24784050" y="30070425"/>
          <a:ext cx="619125" cy="4571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50">
              <a:ln w="13500">
                <a:solidFill>
                  <a:schemeClr val="bg1">
                    <a:lumMod val="50000"/>
                    <a:alpha val="60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</a:t>
          </a:r>
          <a:endParaRPr lang="en-US" sz="4800" b="0" cap="none" spc="50">
            <a:ln w="13500">
              <a:solidFill>
                <a:schemeClr val="bg1">
                  <a:lumMod val="50000"/>
                  <a:alpha val="50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P77"/>
  <sheetViews>
    <sheetView tabSelected="1" view="pageLayout" zoomScale="82" zoomScaleNormal="80" zoomScaleSheetLayoutView="90" zoomScalePageLayoutView="82" workbookViewId="0">
      <selection activeCell="B1" sqref="B1"/>
    </sheetView>
  </sheetViews>
  <sheetFormatPr defaultColWidth="9" defaultRowHeight="14.5" x14ac:dyDescent="0.35"/>
  <cols>
    <col min="1" max="1" width="23.58203125" style="131" bestFit="1" customWidth="1"/>
    <col min="2" max="2" width="20.58203125" style="130" customWidth="1"/>
    <col min="3" max="5" width="14.75" style="129" customWidth="1"/>
    <col min="6" max="6" width="28.25" style="130" bestFit="1" customWidth="1"/>
    <col min="7" max="7" width="12.33203125" style="130" customWidth="1"/>
    <col min="8" max="8" width="11.5" style="130" customWidth="1"/>
    <col min="9" max="9" width="11.83203125" style="130" customWidth="1"/>
    <col min="10" max="10" width="26.75" style="130" bestFit="1" customWidth="1"/>
    <col min="11" max="12" width="27.33203125" style="132" customWidth="1"/>
    <col min="13" max="13" width="29.4140625" style="134" customWidth="1"/>
    <col min="14" max="14" width="9.5" style="133" customWidth="1"/>
    <col min="15" max="15" width="20.83203125" style="130" customWidth="1"/>
    <col min="16" max="16" width="25.75" style="130" customWidth="1"/>
    <col min="17" max="16384" width="9" style="130"/>
  </cols>
  <sheetData>
    <row r="1" spans="1:16" s="131" customFormat="1" ht="52.5" customHeight="1" x14ac:dyDescent="0.3">
      <c r="A1" s="39" t="s">
        <v>357</v>
      </c>
      <c r="B1" s="39" t="s">
        <v>26</v>
      </c>
      <c r="C1" s="190" t="s">
        <v>309</v>
      </c>
      <c r="D1" s="189" t="s">
        <v>310</v>
      </c>
      <c r="E1" s="136" t="s">
        <v>304</v>
      </c>
      <c r="F1" s="39" t="s">
        <v>279</v>
      </c>
      <c r="G1" s="39" t="s">
        <v>280</v>
      </c>
      <c r="H1" s="137" t="s">
        <v>188</v>
      </c>
      <c r="I1" s="138" t="s">
        <v>281</v>
      </c>
      <c r="J1" s="39" t="s">
        <v>168</v>
      </c>
      <c r="K1" s="39" t="s">
        <v>288</v>
      </c>
      <c r="L1" s="39" t="s">
        <v>289</v>
      </c>
      <c r="M1" s="39" t="s">
        <v>6</v>
      </c>
      <c r="N1" s="138" t="s">
        <v>290</v>
      </c>
    </row>
    <row r="2" spans="1:16" ht="23.25" customHeight="1" x14ac:dyDescent="0.3">
      <c r="A2" s="164" t="s">
        <v>39</v>
      </c>
      <c r="B2" s="165" t="s">
        <v>249</v>
      </c>
      <c r="C2" s="208" t="s">
        <v>311</v>
      </c>
      <c r="D2" s="209"/>
      <c r="E2" s="177">
        <v>45358</v>
      </c>
      <c r="F2" s="176">
        <f t="shared" ref="F2:F33" si="0">E2</f>
        <v>45358</v>
      </c>
      <c r="G2" s="144"/>
      <c r="H2" s="135">
        <f t="shared" ref="H2:H29" si="1">((K2-F2)/7)</f>
        <v>11</v>
      </c>
      <c r="I2" s="142">
        <v>1</v>
      </c>
      <c r="J2" s="161" t="s">
        <v>181</v>
      </c>
      <c r="K2" s="203">
        <v>45435</v>
      </c>
      <c r="L2" s="203">
        <v>45438</v>
      </c>
      <c r="M2" s="140"/>
      <c r="N2" s="146" t="s">
        <v>293</v>
      </c>
      <c r="O2" s="130" t="str">
        <f t="shared" ref="O2:O33" si="2">CONCATENATE(A2," ",B2)</f>
        <v>Aust. Football  13-15 G</v>
      </c>
      <c r="P2" s="132">
        <f t="shared" ref="P2:P33" si="3">F2</f>
        <v>45358</v>
      </c>
    </row>
    <row r="3" spans="1:16" ht="23.25" customHeight="1" x14ac:dyDescent="0.3">
      <c r="A3" s="164" t="s">
        <v>39</v>
      </c>
      <c r="B3" s="165" t="s">
        <v>262</v>
      </c>
      <c r="C3" s="208" t="s">
        <v>311</v>
      </c>
      <c r="D3" s="209"/>
      <c r="E3" s="177">
        <v>45363</v>
      </c>
      <c r="F3" s="176">
        <f t="shared" si="0"/>
        <v>45363</v>
      </c>
      <c r="G3" s="144"/>
      <c r="H3" s="135">
        <f t="shared" si="1"/>
        <v>10.285714285714286</v>
      </c>
      <c r="I3" s="142">
        <v>1</v>
      </c>
      <c r="J3" s="161" t="s">
        <v>181</v>
      </c>
      <c r="K3" s="203">
        <v>45435</v>
      </c>
      <c r="L3" s="203">
        <v>45438</v>
      </c>
      <c r="M3" s="140"/>
      <c r="N3" s="146" t="s">
        <v>293</v>
      </c>
      <c r="O3" s="130" t="str">
        <f t="shared" si="2"/>
        <v>Aust. Football  13-15 B</v>
      </c>
      <c r="P3" s="132">
        <f t="shared" si="3"/>
        <v>45363</v>
      </c>
    </row>
    <row r="4" spans="1:16" ht="23.25" customHeight="1" x14ac:dyDescent="0.3">
      <c r="A4" s="164" t="s">
        <v>39</v>
      </c>
      <c r="B4" s="165" t="s">
        <v>257</v>
      </c>
      <c r="C4" s="191" t="s">
        <v>313</v>
      </c>
      <c r="D4" s="194" t="s">
        <v>321</v>
      </c>
      <c r="E4" s="177">
        <v>45377</v>
      </c>
      <c r="F4" s="176">
        <f t="shared" si="0"/>
        <v>45377</v>
      </c>
      <c r="G4" s="144"/>
      <c r="H4" s="135">
        <f t="shared" si="1"/>
        <v>9.2857142857142865</v>
      </c>
      <c r="I4" s="142">
        <v>1</v>
      </c>
      <c r="J4" s="161" t="s">
        <v>181</v>
      </c>
      <c r="K4" s="148">
        <v>45442</v>
      </c>
      <c r="L4" s="148">
        <v>45445</v>
      </c>
      <c r="M4" s="140" t="s">
        <v>282</v>
      </c>
      <c r="N4" s="146" t="s">
        <v>283</v>
      </c>
      <c r="O4" s="185" t="str">
        <f t="shared" si="2"/>
        <v>Aust. Football  10-12 G</v>
      </c>
      <c r="P4" s="186">
        <f t="shared" si="3"/>
        <v>45377</v>
      </c>
    </row>
    <row r="5" spans="1:16" ht="23.25" customHeight="1" x14ac:dyDescent="0.3">
      <c r="A5" s="164" t="s">
        <v>39</v>
      </c>
      <c r="B5" s="165" t="s">
        <v>256</v>
      </c>
      <c r="C5" s="191" t="s">
        <v>314</v>
      </c>
      <c r="D5" s="194" t="s">
        <v>321</v>
      </c>
      <c r="E5" s="177">
        <v>45378</v>
      </c>
      <c r="F5" s="176">
        <f t="shared" si="0"/>
        <v>45378</v>
      </c>
      <c r="G5" s="141">
        <v>45379</v>
      </c>
      <c r="H5" s="135">
        <f t="shared" si="1"/>
        <v>9.1428571428571423</v>
      </c>
      <c r="I5" s="142">
        <v>2</v>
      </c>
      <c r="J5" s="161" t="s">
        <v>181</v>
      </c>
      <c r="K5" s="145">
        <v>45442</v>
      </c>
      <c r="L5" s="145">
        <v>45445</v>
      </c>
      <c r="M5" s="140" t="s">
        <v>282</v>
      </c>
      <c r="N5" s="146" t="s">
        <v>283</v>
      </c>
      <c r="O5" s="185" t="str">
        <f t="shared" si="2"/>
        <v>Aust. Football  10-12 B</v>
      </c>
      <c r="P5" s="186">
        <f t="shared" si="3"/>
        <v>45378</v>
      </c>
    </row>
    <row r="6" spans="1:16" ht="23.25" customHeight="1" x14ac:dyDescent="0.3">
      <c r="A6" s="167" t="s">
        <v>162</v>
      </c>
      <c r="B6" s="168" t="s">
        <v>272</v>
      </c>
      <c r="C6" s="208" t="s">
        <v>311</v>
      </c>
      <c r="D6" s="209"/>
      <c r="E6" s="177">
        <v>45245</v>
      </c>
      <c r="F6" s="176">
        <f t="shared" si="0"/>
        <v>45245</v>
      </c>
      <c r="G6" s="144"/>
      <c r="H6" s="135">
        <f t="shared" si="1"/>
        <v>16.142857142857142</v>
      </c>
      <c r="I6" s="142">
        <v>1</v>
      </c>
      <c r="J6" s="161" t="s">
        <v>172</v>
      </c>
      <c r="K6" s="156">
        <v>45358</v>
      </c>
      <c r="L6" s="156">
        <v>45361</v>
      </c>
      <c r="M6" s="140" t="s">
        <v>303</v>
      </c>
      <c r="N6" s="146" t="s">
        <v>73</v>
      </c>
      <c r="O6" s="185" t="str">
        <f t="shared" si="2"/>
        <v>Baseball 15-18</v>
      </c>
      <c r="P6" s="186">
        <f t="shared" si="3"/>
        <v>45245</v>
      </c>
    </row>
    <row r="7" spans="1:16" ht="23.25" customHeight="1" x14ac:dyDescent="0.3">
      <c r="A7" s="164" t="s">
        <v>162</v>
      </c>
      <c r="B7" s="169" t="s">
        <v>198</v>
      </c>
      <c r="C7" s="208" t="s">
        <v>311</v>
      </c>
      <c r="D7" s="209"/>
      <c r="E7" s="177">
        <v>45335</v>
      </c>
      <c r="F7" s="176">
        <f t="shared" si="0"/>
        <v>45335</v>
      </c>
      <c r="G7" s="144"/>
      <c r="H7" s="135">
        <f t="shared" si="1"/>
        <v>9.2857142857142865</v>
      </c>
      <c r="I7" s="142">
        <v>1</v>
      </c>
      <c r="J7" s="161" t="s">
        <v>172</v>
      </c>
      <c r="K7" s="154">
        <v>45400</v>
      </c>
      <c r="L7" s="154">
        <v>45403</v>
      </c>
      <c r="M7" s="140"/>
      <c r="N7" s="146" t="s">
        <v>74</v>
      </c>
      <c r="O7" s="185" t="str">
        <f t="shared" si="2"/>
        <v>Baseball 12-14</v>
      </c>
      <c r="P7" s="186">
        <f t="shared" si="3"/>
        <v>45335</v>
      </c>
    </row>
    <row r="8" spans="1:16" ht="29" customHeight="1" x14ac:dyDescent="0.3">
      <c r="A8" s="164" t="s">
        <v>7</v>
      </c>
      <c r="B8" s="165" t="s">
        <v>253</v>
      </c>
      <c r="C8" s="202" t="s">
        <v>348</v>
      </c>
      <c r="D8" s="193" t="s">
        <v>346</v>
      </c>
      <c r="E8" s="177">
        <v>45359</v>
      </c>
      <c r="F8" s="176">
        <f t="shared" si="0"/>
        <v>45359</v>
      </c>
      <c r="G8" s="144"/>
      <c r="H8" s="135">
        <f t="shared" si="1"/>
        <v>8.8571428571428577</v>
      </c>
      <c r="I8" s="142">
        <v>1</v>
      </c>
      <c r="J8" s="161" t="s">
        <v>238</v>
      </c>
      <c r="K8" s="154">
        <v>45421</v>
      </c>
      <c r="L8" s="154">
        <v>45424</v>
      </c>
      <c r="M8" s="140"/>
      <c r="N8" s="146" t="s">
        <v>293</v>
      </c>
      <c r="O8" s="130" t="str">
        <f t="shared" si="2"/>
        <v>Basketball  13-16 B</v>
      </c>
      <c r="P8" s="132">
        <f t="shared" si="3"/>
        <v>45359</v>
      </c>
    </row>
    <row r="9" spans="1:16" ht="29" customHeight="1" x14ac:dyDescent="0.3">
      <c r="A9" s="164" t="s">
        <v>7</v>
      </c>
      <c r="B9" s="165" t="s">
        <v>254</v>
      </c>
      <c r="C9" s="204" t="s">
        <v>351</v>
      </c>
      <c r="D9" s="193" t="s">
        <v>355</v>
      </c>
      <c r="E9" s="177">
        <v>45359</v>
      </c>
      <c r="F9" s="176">
        <f t="shared" si="0"/>
        <v>45359</v>
      </c>
      <c r="G9" s="144"/>
      <c r="H9" s="135">
        <f t="shared" si="1"/>
        <v>8.8571428571428577</v>
      </c>
      <c r="I9" s="142">
        <v>1</v>
      </c>
      <c r="J9" s="161" t="s">
        <v>238</v>
      </c>
      <c r="K9" s="154">
        <v>45421</v>
      </c>
      <c r="L9" s="154">
        <v>45424</v>
      </c>
      <c r="M9" s="140"/>
      <c r="N9" s="146" t="s">
        <v>293</v>
      </c>
      <c r="O9" s="130" t="str">
        <f t="shared" si="2"/>
        <v>Basketball  13-16 G</v>
      </c>
      <c r="P9" s="132">
        <f t="shared" si="3"/>
        <v>45359</v>
      </c>
    </row>
    <row r="10" spans="1:16" ht="23.25" customHeight="1" x14ac:dyDescent="0.3">
      <c r="A10" s="171" t="s">
        <v>7</v>
      </c>
      <c r="B10" s="187" t="s">
        <v>265</v>
      </c>
      <c r="C10" s="204" t="s">
        <v>352</v>
      </c>
      <c r="D10" s="193" t="s">
        <v>343</v>
      </c>
      <c r="E10" s="177">
        <v>45359</v>
      </c>
      <c r="F10" s="176">
        <f t="shared" si="0"/>
        <v>45359</v>
      </c>
      <c r="G10" s="172"/>
      <c r="H10" s="173">
        <f t="shared" si="1"/>
        <v>10.857142857142858</v>
      </c>
      <c r="I10" s="182">
        <v>1</v>
      </c>
      <c r="J10" s="180" t="s">
        <v>238</v>
      </c>
      <c r="K10" s="174">
        <v>45435</v>
      </c>
      <c r="L10" s="174">
        <v>45438</v>
      </c>
      <c r="M10" s="175" t="s">
        <v>276</v>
      </c>
      <c r="N10" s="163" t="s">
        <v>292</v>
      </c>
      <c r="O10" s="130" t="str">
        <f t="shared" si="2"/>
        <v>Basketball  17-19 B</v>
      </c>
      <c r="P10" s="132">
        <f t="shared" si="3"/>
        <v>45359</v>
      </c>
    </row>
    <row r="11" spans="1:16" ht="30.5" customHeight="1" x14ac:dyDescent="0.3">
      <c r="A11" s="164" t="s">
        <v>7</v>
      </c>
      <c r="B11" s="150" t="s">
        <v>284</v>
      </c>
      <c r="C11" s="204" t="s">
        <v>351</v>
      </c>
      <c r="D11" s="193" t="s">
        <v>344</v>
      </c>
      <c r="E11" s="177">
        <v>45359</v>
      </c>
      <c r="F11" s="176">
        <f t="shared" si="0"/>
        <v>45359</v>
      </c>
      <c r="G11" s="144"/>
      <c r="H11" s="166">
        <f t="shared" si="1"/>
        <v>10.857142857142858</v>
      </c>
      <c r="I11" s="162" t="s">
        <v>229</v>
      </c>
      <c r="J11" s="161" t="s">
        <v>238</v>
      </c>
      <c r="K11" s="149">
        <v>45435</v>
      </c>
      <c r="L11" s="149">
        <v>45438</v>
      </c>
      <c r="M11" s="140" t="s">
        <v>276</v>
      </c>
      <c r="N11" s="146" t="s">
        <v>292</v>
      </c>
      <c r="O11" s="130" t="str">
        <f t="shared" si="2"/>
        <v>Basketball  17-19 G</v>
      </c>
      <c r="P11" s="132">
        <f t="shared" si="3"/>
        <v>45359</v>
      </c>
    </row>
    <row r="12" spans="1:16" ht="23.25" customHeight="1" x14ac:dyDescent="0.3">
      <c r="A12" s="164" t="s">
        <v>7</v>
      </c>
      <c r="B12" s="150" t="s">
        <v>256</v>
      </c>
      <c r="C12" s="191" t="s">
        <v>315</v>
      </c>
      <c r="D12" s="193" t="s">
        <v>345</v>
      </c>
      <c r="E12" s="177">
        <v>45363</v>
      </c>
      <c r="F12" s="176">
        <f t="shared" si="0"/>
        <v>45363</v>
      </c>
      <c r="G12" s="144"/>
      <c r="H12" s="166">
        <f t="shared" si="1"/>
        <v>12.285714285714286</v>
      </c>
      <c r="I12" s="142">
        <v>1</v>
      </c>
      <c r="J12" s="161" t="s">
        <v>238</v>
      </c>
      <c r="K12" s="149">
        <v>45449</v>
      </c>
      <c r="L12" s="149">
        <v>45452</v>
      </c>
      <c r="M12" s="140"/>
      <c r="N12" s="146" t="s">
        <v>298</v>
      </c>
      <c r="O12" s="130" t="str">
        <f t="shared" si="2"/>
        <v>Basketball  10-12 B</v>
      </c>
      <c r="P12" s="132">
        <f t="shared" si="3"/>
        <v>45363</v>
      </c>
    </row>
    <row r="13" spans="1:16" ht="23.25" customHeight="1" x14ac:dyDescent="0.3">
      <c r="A13" s="164" t="s">
        <v>7</v>
      </c>
      <c r="B13" s="150" t="s">
        <v>257</v>
      </c>
      <c r="C13" s="191" t="s">
        <v>315</v>
      </c>
      <c r="D13" s="193" t="s">
        <v>345</v>
      </c>
      <c r="E13" s="177">
        <v>45363</v>
      </c>
      <c r="F13" s="176">
        <f t="shared" si="0"/>
        <v>45363</v>
      </c>
      <c r="G13" s="144"/>
      <c r="H13" s="166">
        <f t="shared" si="1"/>
        <v>12.285714285714286</v>
      </c>
      <c r="I13" s="142">
        <v>1</v>
      </c>
      <c r="J13" s="161" t="s">
        <v>238</v>
      </c>
      <c r="K13" s="149">
        <v>45449</v>
      </c>
      <c r="L13" s="149">
        <v>45452</v>
      </c>
      <c r="M13" s="140"/>
      <c r="N13" s="146" t="s">
        <v>298</v>
      </c>
      <c r="O13" s="130" t="str">
        <f t="shared" si="2"/>
        <v>Basketball  10-12 G</v>
      </c>
      <c r="P13" s="132">
        <f t="shared" si="3"/>
        <v>45363</v>
      </c>
    </row>
    <row r="14" spans="1:16" ht="23.25" customHeight="1" x14ac:dyDescent="0.3">
      <c r="A14" s="164" t="s">
        <v>271</v>
      </c>
      <c r="B14" s="151" t="s">
        <v>246</v>
      </c>
      <c r="C14" s="208" t="s">
        <v>311</v>
      </c>
      <c r="D14" s="209"/>
      <c r="E14" s="197">
        <v>45244</v>
      </c>
      <c r="F14" s="198">
        <f t="shared" si="0"/>
        <v>45244</v>
      </c>
      <c r="G14" s="144"/>
      <c r="H14" s="166">
        <f t="shared" si="1"/>
        <v>16.857142857142858</v>
      </c>
      <c r="I14" s="162" t="s">
        <v>229</v>
      </c>
      <c r="J14" s="161" t="s">
        <v>241</v>
      </c>
      <c r="K14" s="152">
        <v>45362</v>
      </c>
      <c r="L14" s="153">
        <v>45365</v>
      </c>
      <c r="M14" s="140" t="s">
        <v>299</v>
      </c>
      <c r="N14" s="146" t="s">
        <v>70</v>
      </c>
      <c r="O14" s="130" t="str">
        <f t="shared" si="2"/>
        <v>Cricket 16-19 G (Inv)</v>
      </c>
      <c r="P14" s="132">
        <f t="shared" si="3"/>
        <v>45244</v>
      </c>
    </row>
    <row r="15" spans="1:16" ht="23.25" customHeight="1" x14ac:dyDescent="0.3">
      <c r="A15" s="164" t="s">
        <v>3</v>
      </c>
      <c r="B15" s="151" t="s">
        <v>256</v>
      </c>
      <c r="C15" s="191" t="s">
        <v>316</v>
      </c>
      <c r="D15" s="193" t="s">
        <v>342</v>
      </c>
      <c r="E15" s="177">
        <v>45531</v>
      </c>
      <c r="F15" s="176">
        <f t="shared" si="0"/>
        <v>45531</v>
      </c>
      <c r="G15" s="141">
        <v>45532</v>
      </c>
      <c r="H15" s="166">
        <f t="shared" si="1"/>
        <v>6.8571428571428568</v>
      </c>
      <c r="I15" s="142">
        <v>2</v>
      </c>
      <c r="J15" s="161" t="s">
        <v>187</v>
      </c>
      <c r="K15" s="149">
        <v>45579</v>
      </c>
      <c r="L15" s="149">
        <v>45583</v>
      </c>
      <c r="M15" s="140"/>
      <c r="N15" s="146" t="s">
        <v>71</v>
      </c>
      <c r="O15" s="130" t="str">
        <f t="shared" si="2"/>
        <v>Cricket  10-12 B</v>
      </c>
      <c r="P15" s="132">
        <f t="shared" si="3"/>
        <v>45531</v>
      </c>
    </row>
    <row r="16" spans="1:16" ht="23.25" customHeight="1" x14ac:dyDescent="0.3">
      <c r="A16" s="164" t="s">
        <v>3</v>
      </c>
      <c r="B16" s="151" t="s">
        <v>257</v>
      </c>
      <c r="C16" s="191" t="s">
        <v>316</v>
      </c>
      <c r="D16" s="193" t="s">
        <v>342</v>
      </c>
      <c r="E16" s="177">
        <v>45533</v>
      </c>
      <c r="F16" s="176">
        <f t="shared" si="0"/>
        <v>45533</v>
      </c>
      <c r="G16" s="144"/>
      <c r="H16" s="166">
        <f t="shared" si="1"/>
        <v>6.5714285714285712</v>
      </c>
      <c r="I16" s="142">
        <v>1</v>
      </c>
      <c r="J16" s="161" t="s">
        <v>187</v>
      </c>
      <c r="K16" s="149">
        <v>45579</v>
      </c>
      <c r="L16" s="149">
        <v>45582</v>
      </c>
      <c r="M16" s="140"/>
      <c r="N16" s="146" t="s">
        <v>74</v>
      </c>
      <c r="O16" s="130" t="str">
        <f t="shared" si="2"/>
        <v>Cricket  10-12 G</v>
      </c>
      <c r="P16" s="132">
        <f t="shared" si="3"/>
        <v>45533</v>
      </c>
    </row>
    <row r="17" spans="1:16" ht="23.25" customHeight="1" x14ac:dyDescent="0.3">
      <c r="A17" s="164" t="s">
        <v>3</v>
      </c>
      <c r="B17" s="155" t="s">
        <v>249</v>
      </c>
      <c r="C17" s="208" t="s">
        <v>311</v>
      </c>
      <c r="D17" s="209"/>
      <c r="E17" s="177">
        <v>45537</v>
      </c>
      <c r="F17" s="176">
        <f t="shared" si="0"/>
        <v>45537</v>
      </c>
      <c r="G17" s="144"/>
      <c r="H17" s="166">
        <f t="shared" si="1"/>
        <v>8.8571428571428577</v>
      </c>
      <c r="I17" s="143">
        <v>1</v>
      </c>
      <c r="J17" s="161" t="s">
        <v>187</v>
      </c>
      <c r="K17" s="149">
        <v>45599</v>
      </c>
      <c r="L17" s="149">
        <v>45602</v>
      </c>
      <c r="M17" s="140" t="s">
        <v>299</v>
      </c>
      <c r="N17" s="146" t="s">
        <v>70</v>
      </c>
      <c r="O17" s="130" t="str">
        <f t="shared" si="2"/>
        <v>Cricket  13-15 G</v>
      </c>
      <c r="P17" s="132">
        <f t="shared" si="3"/>
        <v>45537</v>
      </c>
    </row>
    <row r="18" spans="1:16" ht="23.25" customHeight="1" x14ac:dyDescent="0.3">
      <c r="A18" s="167" t="s">
        <v>3</v>
      </c>
      <c r="B18" s="151" t="s">
        <v>245</v>
      </c>
      <c r="C18" s="208" t="s">
        <v>311</v>
      </c>
      <c r="D18" s="209"/>
      <c r="E18" s="197">
        <v>45244</v>
      </c>
      <c r="F18" s="198">
        <f t="shared" si="0"/>
        <v>45244</v>
      </c>
      <c r="G18" s="144"/>
      <c r="H18" s="166">
        <f t="shared" si="1"/>
        <v>15.857142857142858</v>
      </c>
      <c r="I18" s="162" t="s">
        <v>229</v>
      </c>
      <c r="J18" s="161" t="s">
        <v>241</v>
      </c>
      <c r="K18" s="195">
        <v>45355</v>
      </c>
      <c r="L18" s="195">
        <v>45358</v>
      </c>
      <c r="M18" s="140" t="s">
        <v>273</v>
      </c>
      <c r="N18" s="146" t="s">
        <v>28</v>
      </c>
      <c r="O18" s="130" t="str">
        <f t="shared" si="2"/>
        <v>Cricket  16-19 B</v>
      </c>
      <c r="P18" s="132">
        <f t="shared" si="3"/>
        <v>45244</v>
      </c>
    </row>
    <row r="19" spans="1:16" ht="23.25" customHeight="1" x14ac:dyDescent="0.3">
      <c r="A19" s="164" t="s">
        <v>8</v>
      </c>
      <c r="B19" s="155" t="s">
        <v>262</v>
      </c>
      <c r="C19" s="208" t="s">
        <v>311</v>
      </c>
      <c r="D19" s="209"/>
      <c r="E19" s="177">
        <v>45538</v>
      </c>
      <c r="F19" s="176">
        <f t="shared" si="0"/>
        <v>45538</v>
      </c>
      <c r="G19" s="141">
        <v>45545</v>
      </c>
      <c r="H19" s="166">
        <f t="shared" si="1"/>
        <v>11.714285714285714</v>
      </c>
      <c r="I19" s="143">
        <v>2</v>
      </c>
      <c r="J19" s="161" t="s">
        <v>187</v>
      </c>
      <c r="K19" s="149">
        <v>45620</v>
      </c>
      <c r="L19" s="149">
        <v>45624</v>
      </c>
      <c r="M19" s="140" t="s">
        <v>273</v>
      </c>
      <c r="N19" s="146" t="s">
        <v>28</v>
      </c>
      <c r="O19" s="130" t="str">
        <f t="shared" si="2"/>
        <v>Cricket   13-15 B</v>
      </c>
      <c r="P19" s="132">
        <f t="shared" si="3"/>
        <v>45538</v>
      </c>
    </row>
    <row r="20" spans="1:16" ht="23.25" customHeight="1" x14ac:dyDescent="0.3">
      <c r="A20" s="167" t="s">
        <v>1</v>
      </c>
      <c r="B20" s="155" t="s">
        <v>259</v>
      </c>
      <c r="C20" s="191" t="s">
        <v>312</v>
      </c>
      <c r="D20" s="193" t="s">
        <v>331</v>
      </c>
      <c r="E20" s="177">
        <v>45433</v>
      </c>
      <c r="F20" s="176">
        <f t="shared" si="0"/>
        <v>45433</v>
      </c>
      <c r="G20" s="144"/>
      <c r="H20" s="166">
        <f t="shared" si="1"/>
        <v>7.4285714285714288</v>
      </c>
      <c r="I20" s="143">
        <v>1</v>
      </c>
      <c r="J20" s="161" t="s">
        <v>278</v>
      </c>
      <c r="K20" s="195">
        <v>45485</v>
      </c>
      <c r="L20" s="195">
        <v>45487</v>
      </c>
      <c r="M20" s="140"/>
      <c r="N20" s="146" t="s">
        <v>73</v>
      </c>
      <c r="O20" s="130" t="str">
        <f t="shared" si="2"/>
        <v>Cross Country 10-19 B &amp; G</v>
      </c>
      <c r="P20" s="132">
        <f t="shared" si="3"/>
        <v>45433</v>
      </c>
    </row>
    <row r="21" spans="1:16" ht="23.25" customHeight="1" x14ac:dyDescent="0.3">
      <c r="A21" s="164" t="s">
        <v>36</v>
      </c>
      <c r="B21" s="151" t="s">
        <v>249</v>
      </c>
      <c r="C21" s="202" t="s">
        <v>349</v>
      </c>
      <c r="D21" s="202" t="s">
        <v>344</v>
      </c>
      <c r="E21" s="177">
        <v>45351</v>
      </c>
      <c r="F21" s="176">
        <f t="shared" si="0"/>
        <v>45351</v>
      </c>
      <c r="G21" s="144"/>
      <c r="H21" s="166">
        <f t="shared" si="1"/>
        <v>11</v>
      </c>
      <c r="I21" s="142">
        <v>1</v>
      </c>
      <c r="J21" s="161" t="s">
        <v>177</v>
      </c>
      <c r="K21" s="149">
        <v>45428</v>
      </c>
      <c r="L21" s="149">
        <v>45431</v>
      </c>
      <c r="M21" s="140" t="s">
        <v>277</v>
      </c>
      <c r="N21" s="146" t="s">
        <v>71</v>
      </c>
      <c r="O21" s="130" t="str">
        <f t="shared" si="2"/>
        <v>Football 13-15 G</v>
      </c>
      <c r="P21" s="132">
        <f t="shared" si="3"/>
        <v>45351</v>
      </c>
    </row>
    <row r="22" spans="1:16" ht="23.25" customHeight="1" x14ac:dyDescent="0.3">
      <c r="A22" s="164" t="s">
        <v>36</v>
      </c>
      <c r="B22" s="151" t="s">
        <v>250</v>
      </c>
      <c r="C22" s="202" t="s">
        <v>349</v>
      </c>
      <c r="D22" s="202" t="s">
        <v>344</v>
      </c>
      <c r="E22" s="177">
        <v>45351</v>
      </c>
      <c r="F22" s="176">
        <f t="shared" si="0"/>
        <v>45351</v>
      </c>
      <c r="G22" s="144"/>
      <c r="H22" s="166">
        <f t="shared" si="1"/>
        <v>11</v>
      </c>
      <c r="I22" s="142">
        <v>1</v>
      </c>
      <c r="J22" s="161" t="s">
        <v>177</v>
      </c>
      <c r="K22" s="149">
        <v>45428</v>
      </c>
      <c r="L22" s="149">
        <v>45431</v>
      </c>
      <c r="M22" s="140" t="s">
        <v>277</v>
      </c>
      <c r="N22" s="146" t="s">
        <v>71</v>
      </c>
      <c r="O22" s="130" t="str">
        <f t="shared" si="2"/>
        <v>Football 16-19 G</v>
      </c>
      <c r="P22" s="132">
        <f t="shared" si="3"/>
        <v>45351</v>
      </c>
    </row>
    <row r="23" spans="1:16" ht="23.25" customHeight="1" x14ac:dyDescent="0.3">
      <c r="A23" s="164" t="s">
        <v>9</v>
      </c>
      <c r="B23" s="151" t="s">
        <v>253</v>
      </c>
      <c r="C23" s="191" t="s">
        <v>318</v>
      </c>
      <c r="D23" s="193" t="s">
        <v>344</v>
      </c>
      <c r="E23" s="177">
        <v>45350</v>
      </c>
      <c r="F23" s="176">
        <f t="shared" si="0"/>
        <v>45350</v>
      </c>
      <c r="G23" s="144"/>
      <c r="H23" s="166">
        <f t="shared" si="1"/>
        <v>8.4285714285714288</v>
      </c>
      <c r="I23" s="142">
        <v>1</v>
      </c>
      <c r="J23" s="161" t="s">
        <v>177</v>
      </c>
      <c r="K23" s="195">
        <v>45409</v>
      </c>
      <c r="L23" s="195">
        <v>45412</v>
      </c>
      <c r="M23" s="140"/>
      <c r="N23" s="196" t="s">
        <v>283</v>
      </c>
      <c r="O23" s="130" t="str">
        <f t="shared" si="2"/>
        <v>Football  13-16 B</v>
      </c>
      <c r="P23" s="132">
        <f t="shared" si="3"/>
        <v>45350</v>
      </c>
    </row>
    <row r="24" spans="1:16" ht="23.25" customHeight="1" x14ac:dyDescent="0.3">
      <c r="A24" s="164" t="s">
        <v>9</v>
      </c>
      <c r="B24" s="151" t="s">
        <v>265</v>
      </c>
      <c r="C24" s="191" t="s">
        <v>318</v>
      </c>
      <c r="D24" s="193" t="s">
        <v>344</v>
      </c>
      <c r="E24" s="177">
        <v>45350</v>
      </c>
      <c r="F24" s="176">
        <f t="shared" si="0"/>
        <v>45350</v>
      </c>
      <c r="G24" s="144"/>
      <c r="H24" s="166">
        <f t="shared" si="1"/>
        <v>8.4285714285714288</v>
      </c>
      <c r="I24" s="142">
        <v>1</v>
      </c>
      <c r="J24" s="161" t="s">
        <v>177</v>
      </c>
      <c r="K24" s="195">
        <v>45409</v>
      </c>
      <c r="L24" s="195">
        <v>45412</v>
      </c>
      <c r="M24" s="140"/>
      <c r="N24" s="196" t="s">
        <v>283</v>
      </c>
      <c r="O24" s="130" t="str">
        <f t="shared" si="2"/>
        <v>Football  17-19 B</v>
      </c>
      <c r="P24" s="132">
        <f t="shared" si="3"/>
        <v>45350</v>
      </c>
    </row>
    <row r="25" spans="1:16" ht="23.25" customHeight="1" x14ac:dyDescent="0.3">
      <c r="A25" s="164" t="s">
        <v>9</v>
      </c>
      <c r="B25" s="151" t="s">
        <v>256</v>
      </c>
      <c r="C25" s="191" t="s">
        <v>319</v>
      </c>
      <c r="D25" s="193" t="s">
        <v>344</v>
      </c>
      <c r="E25" s="177">
        <v>45420</v>
      </c>
      <c r="F25" s="176">
        <f t="shared" si="0"/>
        <v>45420</v>
      </c>
      <c r="G25" s="141">
        <v>45421</v>
      </c>
      <c r="H25" s="166">
        <f t="shared" si="1"/>
        <v>12.142857142857142</v>
      </c>
      <c r="I25" s="142">
        <v>2</v>
      </c>
      <c r="J25" s="161" t="s">
        <v>177</v>
      </c>
      <c r="K25" s="149">
        <v>45505</v>
      </c>
      <c r="L25" s="149">
        <v>45508</v>
      </c>
      <c r="M25" s="140"/>
      <c r="N25" s="146" t="s">
        <v>292</v>
      </c>
      <c r="O25" s="130" t="str">
        <f t="shared" si="2"/>
        <v>Football  10-12 B</v>
      </c>
      <c r="P25" s="132">
        <f t="shared" si="3"/>
        <v>45420</v>
      </c>
    </row>
    <row r="26" spans="1:16" ht="23.25" customHeight="1" x14ac:dyDescent="0.3">
      <c r="A26" s="164" t="s">
        <v>9</v>
      </c>
      <c r="B26" s="151" t="s">
        <v>257</v>
      </c>
      <c r="C26" s="191" t="s">
        <v>319</v>
      </c>
      <c r="D26" s="193"/>
      <c r="E26" s="177">
        <v>45420</v>
      </c>
      <c r="F26" s="176">
        <f t="shared" si="0"/>
        <v>45420</v>
      </c>
      <c r="G26" s="141">
        <v>45421</v>
      </c>
      <c r="H26" s="166">
        <f t="shared" si="1"/>
        <v>12.142857142857142</v>
      </c>
      <c r="I26" s="142">
        <v>2</v>
      </c>
      <c r="J26" s="161" t="s">
        <v>177</v>
      </c>
      <c r="K26" s="149">
        <v>45505</v>
      </c>
      <c r="L26" s="149">
        <v>45508</v>
      </c>
      <c r="M26" s="140"/>
      <c r="N26" s="146" t="s">
        <v>292</v>
      </c>
      <c r="O26" s="130" t="str">
        <f t="shared" si="2"/>
        <v>Football  10-12 G</v>
      </c>
      <c r="P26" s="132">
        <f t="shared" si="3"/>
        <v>45420</v>
      </c>
    </row>
    <row r="27" spans="1:16" ht="23.25" customHeight="1" x14ac:dyDescent="0.3">
      <c r="A27" s="164" t="s">
        <v>294</v>
      </c>
      <c r="B27" s="155" t="s">
        <v>268</v>
      </c>
      <c r="C27" s="191" t="s">
        <v>320</v>
      </c>
      <c r="D27" s="193" t="s">
        <v>347</v>
      </c>
      <c r="E27" s="177">
        <v>45510</v>
      </c>
      <c r="F27" s="176">
        <f t="shared" si="0"/>
        <v>45510</v>
      </c>
      <c r="G27" s="144"/>
      <c r="H27" s="166">
        <f t="shared" si="1"/>
        <v>10.285714285714286</v>
      </c>
      <c r="I27" s="143">
        <v>1</v>
      </c>
      <c r="J27" s="161" t="s">
        <v>177</v>
      </c>
      <c r="K27" s="149">
        <v>45582</v>
      </c>
      <c r="L27" s="149">
        <v>45585</v>
      </c>
      <c r="M27" s="157"/>
      <c r="N27" s="146" t="s">
        <v>297</v>
      </c>
      <c r="O27" s="130" t="str">
        <f t="shared" si="2"/>
        <v>Futsal (Football) 13-14 B</v>
      </c>
      <c r="P27" s="132">
        <f t="shared" si="3"/>
        <v>45510</v>
      </c>
    </row>
    <row r="28" spans="1:16" ht="23.25" customHeight="1" x14ac:dyDescent="0.3">
      <c r="A28" s="164" t="s">
        <v>294</v>
      </c>
      <c r="B28" s="155" t="s">
        <v>269</v>
      </c>
      <c r="C28" s="191" t="s">
        <v>320</v>
      </c>
      <c r="D28" s="193" t="s">
        <v>347</v>
      </c>
      <c r="E28" s="177">
        <v>45510</v>
      </c>
      <c r="F28" s="176">
        <f t="shared" si="0"/>
        <v>45510</v>
      </c>
      <c r="G28" s="144"/>
      <c r="H28" s="166">
        <f t="shared" si="1"/>
        <v>10.285714285714286</v>
      </c>
      <c r="I28" s="143">
        <v>1</v>
      </c>
      <c r="J28" s="161" t="s">
        <v>177</v>
      </c>
      <c r="K28" s="149">
        <v>45582</v>
      </c>
      <c r="L28" s="149">
        <v>45585</v>
      </c>
      <c r="M28" s="157"/>
      <c r="N28" s="146" t="s">
        <v>297</v>
      </c>
      <c r="O28" s="130" t="str">
        <f t="shared" si="2"/>
        <v xml:space="preserve">Futsal (Football) 13-14 G </v>
      </c>
      <c r="P28" s="132">
        <f t="shared" si="3"/>
        <v>45510</v>
      </c>
    </row>
    <row r="29" spans="1:16" ht="23.25" customHeight="1" x14ac:dyDescent="0.3">
      <c r="A29" s="164" t="s">
        <v>294</v>
      </c>
      <c r="B29" s="155" t="s">
        <v>305</v>
      </c>
      <c r="C29" s="191" t="s">
        <v>320</v>
      </c>
      <c r="D29" s="193" t="s">
        <v>347</v>
      </c>
      <c r="E29" s="177">
        <v>45510</v>
      </c>
      <c r="F29" s="198">
        <f t="shared" si="0"/>
        <v>45510</v>
      </c>
      <c r="G29" s="144"/>
      <c r="H29" s="166">
        <f t="shared" si="1"/>
        <v>10.285714285714286</v>
      </c>
      <c r="I29" s="143">
        <v>1</v>
      </c>
      <c r="J29" s="161" t="s">
        <v>177</v>
      </c>
      <c r="K29" s="149">
        <v>45582</v>
      </c>
      <c r="L29" s="149">
        <v>45585</v>
      </c>
      <c r="M29" s="157"/>
      <c r="N29" s="146" t="s">
        <v>297</v>
      </c>
      <c r="O29" s="130" t="str">
        <f t="shared" si="2"/>
        <v>Futsal (Football) 15-16 B</v>
      </c>
      <c r="P29" s="132">
        <f t="shared" si="3"/>
        <v>45510</v>
      </c>
    </row>
    <row r="30" spans="1:16" ht="23.25" customHeight="1" x14ac:dyDescent="0.3">
      <c r="A30" s="164" t="s">
        <v>294</v>
      </c>
      <c r="B30" s="155" t="s">
        <v>306</v>
      </c>
      <c r="C30" s="191" t="s">
        <v>320</v>
      </c>
      <c r="D30" s="193" t="s">
        <v>347</v>
      </c>
      <c r="E30" s="177">
        <v>45510</v>
      </c>
      <c r="F30" s="198">
        <f t="shared" si="0"/>
        <v>45510</v>
      </c>
      <c r="G30" s="144"/>
      <c r="H30" s="166"/>
      <c r="I30" s="143">
        <v>1</v>
      </c>
      <c r="J30" s="161" t="s">
        <v>177</v>
      </c>
      <c r="K30" s="149">
        <v>45582</v>
      </c>
      <c r="L30" s="149">
        <v>45585</v>
      </c>
      <c r="M30" s="157"/>
      <c r="N30" s="146" t="s">
        <v>297</v>
      </c>
      <c r="O30" s="130" t="str">
        <f t="shared" si="2"/>
        <v>Futsal (Football) 15-16 G</v>
      </c>
      <c r="P30" s="132">
        <f t="shared" si="3"/>
        <v>45510</v>
      </c>
    </row>
    <row r="31" spans="1:16" ht="23.25" customHeight="1" x14ac:dyDescent="0.3">
      <c r="A31" s="164" t="s">
        <v>22</v>
      </c>
      <c r="B31" s="151" t="s">
        <v>259</v>
      </c>
      <c r="C31" s="208" t="s">
        <v>311</v>
      </c>
      <c r="D31" s="209"/>
      <c r="E31" s="177">
        <v>45362</v>
      </c>
      <c r="F31" s="176">
        <f t="shared" si="0"/>
        <v>45362</v>
      </c>
      <c r="G31" s="144"/>
      <c r="H31" s="166">
        <f t="shared" ref="H31:H77" si="4">((K31-F31)/7)</f>
        <v>8.8571428571428577</v>
      </c>
      <c r="I31" s="142">
        <v>1</v>
      </c>
      <c r="J31" s="161" t="s">
        <v>180</v>
      </c>
      <c r="K31" s="149">
        <v>45424</v>
      </c>
      <c r="L31" s="149">
        <v>45427</v>
      </c>
      <c r="M31" s="140"/>
      <c r="N31" s="146" t="s">
        <v>70</v>
      </c>
      <c r="O31" s="130" t="str">
        <f t="shared" si="2"/>
        <v>Golf  10-19 B &amp; G</v>
      </c>
      <c r="P31" s="132">
        <f t="shared" si="3"/>
        <v>45362</v>
      </c>
    </row>
    <row r="32" spans="1:16" ht="23.25" customHeight="1" x14ac:dyDescent="0.3">
      <c r="A32" s="164" t="s">
        <v>21</v>
      </c>
      <c r="B32" s="151" t="s">
        <v>262</v>
      </c>
      <c r="C32" s="191" t="s">
        <v>322</v>
      </c>
      <c r="D32" s="193" t="s">
        <v>344</v>
      </c>
      <c r="E32" s="177">
        <v>45356</v>
      </c>
      <c r="F32" s="176">
        <f t="shared" si="0"/>
        <v>45356</v>
      </c>
      <c r="G32" s="144"/>
      <c r="H32" s="166">
        <f t="shared" si="4"/>
        <v>10.285714285714286</v>
      </c>
      <c r="I32" s="142">
        <v>1</v>
      </c>
      <c r="J32" s="161" t="s">
        <v>240</v>
      </c>
      <c r="K32" s="149">
        <v>45428</v>
      </c>
      <c r="L32" s="149">
        <v>45431</v>
      </c>
      <c r="M32" s="140" t="s">
        <v>275</v>
      </c>
      <c r="N32" s="146" t="s">
        <v>298</v>
      </c>
      <c r="O32" s="130" t="str">
        <f t="shared" si="2"/>
        <v>Hockey  13-15 B</v>
      </c>
      <c r="P32" s="132">
        <f t="shared" si="3"/>
        <v>45356</v>
      </c>
    </row>
    <row r="33" spans="1:16" ht="23.25" customHeight="1" x14ac:dyDescent="0.3">
      <c r="A33" s="164" t="s">
        <v>21</v>
      </c>
      <c r="B33" s="165" t="s">
        <v>249</v>
      </c>
      <c r="C33" s="192" t="s">
        <v>322</v>
      </c>
      <c r="D33" s="193" t="s">
        <v>344</v>
      </c>
      <c r="E33" s="177">
        <v>45356</v>
      </c>
      <c r="F33" s="176">
        <f t="shared" si="0"/>
        <v>45356</v>
      </c>
      <c r="G33" s="144"/>
      <c r="H33" s="166">
        <f t="shared" si="4"/>
        <v>13.285714285714286</v>
      </c>
      <c r="I33" s="142">
        <v>1</v>
      </c>
      <c r="J33" s="161" t="s">
        <v>240</v>
      </c>
      <c r="K33" s="149">
        <v>45449</v>
      </c>
      <c r="L33" s="149">
        <v>45452</v>
      </c>
      <c r="M33" s="140"/>
      <c r="N33" s="146" t="s">
        <v>292</v>
      </c>
      <c r="O33" s="130" t="str">
        <f t="shared" si="2"/>
        <v>Hockey  13-15 G</v>
      </c>
      <c r="P33" s="132">
        <f t="shared" si="3"/>
        <v>45356</v>
      </c>
    </row>
    <row r="34" spans="1:16" ht="23.25" customHeight="1" x14ac:dyDescent="0.3">
      <c r="A34" s="164" t="s">
        <v>20</v>
      </c>
      <c r="B34" s="151" t="s">
        <v>256</v>
      </c>
      <c r="C34" s="191" t="s">
        <v>323</v>
      </c>
      <c r="D34" s="193" t="s">
        <v>344</v>
      </c>
      <c r="E34" s="177">
        <v>45400</v>
      </c>
      <c r="F34" s="176">
        <f t="shared" ref="F34:F66" si="5">E34</f>
        <v>45400</v>
      </c>
      <c r="G34" s="144"/>
      <c r="H34" s="166">
        <f t="shared" si="4"/>
        <v>8.2857142857142865</v>
      </c>
      <c r="I34" s="142">
        <v>1</v>
      </c>
      <c r="J34" s="161" t="s">
        <v>240</v>
      </c>
      <c r="K34" s="149">
        <v>45458</v>
      </c>
      <c r="L34" s="149">
        <v>45461</v>
      </c>
      <c r="M34" s="147"/>
      <c r="N34" s="146" t="s">
        <v>293</v>
      </c>
      <c r="O34" s="130" t="str">
        <f t="shared" ref="O34:O65" si="6">CONCATENATE(A34," ",B34)</f>
        <v>Hockey   10-12 B</v>
      </c>
      <c r="P34" s="132">
        <f t="shared" ref="P34:P66" si="7">F34</f>
        <v>45400</v>
      </c>
    </row>
    <row r="35" spans="1:16" ht="23.25" customHeight="1" x14ac:dyDescent="0.3">
      <c r="A35" s="164" t="s">
        <v>20</v>
      </c>
      <c r="B35" s="151" t="s">
        <v>257</v>
      </c>
      <c r="C35" s="191" t="s">
        <v>323</v>
      </c>
      <c r="D35" s="193" t="s">
        <v>344</v>
      </c>
      <c r="E35" s="177">
        <v>45400</v>
      </c>
      <c r="F35" s="176">
        <f t="shared" si="5"/>
        <v>45400</v>
      </c>
      <c r="G35" s="144"/>
      <c r="H35" s="166">
        <f t="shared" si="4"/>
        <v>8.2857142857142865</v>
      </c>
      <c r="I35" s="142">
        <v>1</v>
      </c>
      <c r="J35" s="161" t="s">
        <v>240</v>
      </c>
      <c r="K35" s="149">
        <v>45458</v>
      </c>
      <c r="L35" s="149">
        <v>45461</v>
      </c>
      <c r="M35" s="147"/>
      <c r="N35" s="146" t="s">
        <v>293</v>
      </c>
      <c r="O35" s="130" t="str">
        <f t="shared" si="6"/>
        <v>Hockey   10-12 G</v>
      </c>
      <c r="P35" s="132">
        <f t="shared" si="7"/>
        <v>45400</v>
      </c>
    </row>
    <row r="36" spans="1:16" ht="23.25" customHeight="1" x14ac:dyDescent="0.3">
      <c r="A36" s="164" t="s">
        <v>2</v>
      </c>
      <c r="B36" s="151" t="s">
        <v>251</v>
      </c>
      <c r="C36" s="191" t="s">
        <v>317</v>
      </c>
      <c r="D36" s="194" t="s">
        <v>324</v>
      </c>
      <c r="E36" s="177">
        <v>45345</v>
      </c>
      <c r="F36" s="176">
        <f t="shared" si="5"/>
        <v>45345</v>
      </c>
      <c r="G36" s="144"/>
      <c r="H36" s="166">
        <f t="shared" si="4"/>
        <v>9.2857142857142865</v>
      </c>
      <c r="I36" s="142">
        <v>1</v>
      </c>
      <c r="J36" s="161" t="s">
        <v>238</v>
      </c>
      <c r="K36" s="195">
        <v>45410</v>
      </c>
      <c r="L36" s="152">
        <v>45413</v>
      </c>
      <c r="M36" s="140"/>
      <c r="N36" s="196" t="s">
        <v>73</v>
      </c>
      <c r="O36" s="183" t="str">
        <f t="shared" si="6"/>
        <v>Netball 13-15</v>
      </c>
      <c r="P36" s="184">
        <f t="shared" si="7"/>
        <v>45345</v>
      </c>
    </row>
    <row r="37" spans="1:16" ht="23.25" customHeight="1" x14ac:dyDescent="0.3">
      <c r="A37" s="164" t="s">
        <v>2</v>
      </c>
      <c r="B37" s="151" t="s">
        <v>252</v>
      </c>
      <c r="C37" s="191" t="s">
        <v>317</v>
      </c>
      <c r="D37" s="194" t="s">
        <v>324</v>
      </c>
      <c r="E37" s="177">
        <v>45345</v>
      </c>
      <c r="F37" s="176">
        <f t="shared" si="5"/>
        <v>45345</v>
      </c>
      <c r="G37" s="144"/>
      <c r="H37" s="166">
        <f t="shared" si="4"/>
        <v>9.2857142857142865</v>
      </c>
      <c r="I37" s="142">
        <v>1</v>
      </c>
      <c r="J37" s="161" t="s">
        <v>238</v>
      </c>
      <c r="K37" s="195">
        <v>45410</v>
      </c>
      <c r="L37" s="152">
        <v>45413</v>
      </c>
      <c r="M37" s="140"/>
      <c r="N37" s="196" t="s">
        <v>73</v>
      </c>
      <c r="O37" s="183" t="str">
        <f t="shared" si="6"/>
        <v>Netball 16-19</v>
      </c>
      <c r="P37" s="184">
        <f t="shared" si="7"/>
        <v>45345</v>
      </c>
    </row>
    <row r="38" spans="1:16" ht="23.25" customHeight="1" x14ac:dyDescent="0.3">
      <c r="A38" s="164" t="s">
        <v>353</v>
      </c>
      <c r="B38" s="151" t="s">
        <v>354</v>
      </c>
      <c r="C38" s="204" t="s">
        <v>325</v>
      </c>
      <c r="D38" s="205" t="s">
        <v>324</v>
      </c>
      <c r="E38" s="177">
        <v>45376</v>
      </c>
      <c r="F38" s="198">
        <f t="shared" si="5"/>
        <v>45376</v>
      </c>
      <c r="G38" s="144"/>
      <c r="H38" s="166"/>
      <c r="I38" s="142"/>
      <c r="J38" s="161"/>
      <c r="K38" s="195"/>
      <c r="L38" s="152"/>
      <c r="M38" s="140"/>
      <c r="N38" s="196"/>
      <c r="O38" s="183" t="str">
        <f t="shared" si="6"/>
        <v>Netball 10-11 (Inv) 10-11 G</v>
      </c>
      <c r="P38" s="184"/>
    </row>
    <row r="39" spans="1:16" ht="23.25" customHeight="1" x14ac:dyDescent="0.3">
      <c r="A39" s="164" t="s">
        <v>2</v>
      </c>
      <c r="B39" s="158" t="s">
        <v>256</v>
      </c>
      <c r="C39" s="204" t="s">
        <v>350</v>
      </c>
      <c r="D39" s="194" t="s">
        <v>324</v>
      </c>
      <c r="E39" s="177">
        <v>45376</v>
      </c>
      <c r="F39" s="198">
        <f t="shared" si="5"/>
        <v>45376</v>
      </c>
      <c r="G39" s="144"/>
      <c r="H39" s="166">
        <f t="shared" si="4"/>
        <v>8.4285714285714288</v>
      </c>
      <c r="I39" s="142">
        <v>1</v>
      </c>
      <c r="J39" s="161" t="s">
        <v>238</v>
      </c>
      <c r="K39" s="149">
        <v>45435</v>
      </c>
      <c r="L39" s="149">
        <v>45438</v>
      </c>
      <c r="M39" s="140"/>
      <c r="N39" s="146" t="s">
        <v>297</v>
      </c>
      <c r="O39" s="183" t="str">
        <f t="shared" si="6"/>
        <v>Netball 10-12 B</v>
      </c>
      <c r="P39" s="184">
        <f t="shared" si="7"/>
        <v>45376</v>
      </c>
    </row>
    <row r="40" spans="1:16" ht="23.25" customHeight="1" x14ac:dyDescent="0.3">
      <c r="A40" s="164" t="s">
        <v>2</v>
      </c>
      <c r="B40" s="158" t="s">
        <v>257</v>
      </c>
      <c r="C40" s="191" t="s">
        <v>325</v>
      </c>
      <c r="D40" s="194" t="s">
        <v>324</v>
      </c>
      <c r="E40" s="177">
        <v>45376</v>
      </c>
      <c r="F40" s="198">
        <f t="shared" si="5"/>
        <v>45376</v>
      </c>
      <c r="G40" s="144"/>
      <c r="H40" s="166">
        <f t="shared" si="4"/>
        <v>8.4285714285714288</v>
      </c>
      <c r="I40" s="142">
        <v>1</v>
      </c>
      <c r="J40" s="161" t="s">
        <v>238</v>
      </c>
      <c r="K40" s="149">
        <v>45435</v>
      </c>
      <c r="L40" s="149">
        <v>45438</v>
      </c>
      <c r="M40" s="140"/>
      <c r="N40" s="146" t="s">
        <v>297</v>
      </c>
      <c r="O40" s="130" t="str">
        <f t="shared" si="6"/>
        <v>Netball 10-12 G</v>
      </c>
      <c r="P40" s="132">
        <f t="shared" si="7"/>
        <v>45376</v>
      </c>
    </row>
    <row r="41" spans="1:16" ht="23.25" customHeight="1" x14ac:dyDescent="0.3">
      <c r="A41" s="164" t="s">
        <v>308</v>
      </c>
      <c r="B41" s="151" t="s">
        <v>306</v>
      </c>
      <c r="C41" s="208" t="s">
        <v>311</v>
      </c>
      <c r="D41" s="209"/>
      <c r="E41" s="197">
        <v>45363</v>
      </c>
      <c r="F41" s="198">
        <f t="shared" si="5"/>
        <v>45363</v>
      </c>
      <c r="G41" s="144"/>
      <c r="H41" s="166">
        <f t="shared" si="4"/>
        <v>9.4285714285714288</v>
      </c>
      <c r="I41" s="142">
        <v>1</v>
      </c>
      <c r="J41" s="161" t="s">
        <v>178</v>
      </c>
      <c r="K41" s="195">
        <v>45429</v>
      </c>
      <c r="L41" s="195">
        <v>45431</v>
      </c>
      <c r="M41" s="140"/>
      <c r="N41" s="196" t="s">
        <v>73</v>
      </c>
      <c r="O41" s="130" t="str">
        <f t="shared" si="6"/>
        <v>Rugby 7s 15-16 G</v>
      </c>
      <c r="P41" s="132">
        <f t="shared" si="7"/>
        <v>45363</v>
      </c>
    </row>
    <row r="42" spans="1:16" ht="23.25" customHeight="1" x14ac:dyDescent="0.3">
      <c r="A42" s="164" t="s">
        <v>308</v>
      </c>
      <c r="B42" s="151" t="s">
        <v>285</v>
      </c>
      <c r="C42" s="208" t="s">
        <v>311</v>
      </c>
      <c r="D42" s="209"/>
      <c r="E42" s="197">
        <v>45363</v>
      </c>
      <c r="F42" s="198">
        <f t="shared" si="5"/>
        <v>45363</v>
      </c>
      <c r="G42" s="144"/>
      <c r="H42" s="170">
        <f t="shared" si="4"/>
        <v>9.5714285714285712</v>
      </c>
      <c r="I42" s="142">
        <v>1</v>
      </c>
      <c r="J42" s="161" t="s">
        <v>178</v>
      </c>
      <c r="K42" s="195">
        <v>45430</v>
      </c>
      <c r="L42" s="195">
        <v>45431</v>
      </c>
      <c r="M42" s="140"/>
      <c r="N42" s="196" t="s">
        <v>73</v>
      </c>
      <c r="O42" s="130" t="str">
        <f t="shared" si="6"/>
        <v>Rugby 7s 17-19 G (Inv)</v>
      </c>
      <c r="P42" s="132">
        <f t="shared" si="7"/>
        <v>45363</v>
      </c>
    </row>
    <row r="43" spans="1:16" ht="23.25" customHeight="1" x14ac:dyDescent="0.3">
      <c r="A43" s="167" t="s">
        <v>4</v>
      </c>
      <c r="B43" s="158" t="s">
        <v>296</v>
      </c>
      <c r="C43" s="191" t="s">
        <v>326</v>
      </c>
      <c r="D43" s="193" t="s">
        <v>336</v>
      </c>
      <c r="E43" s="197">
        <v>45413</v>
      </c>
      <c r="F43" s="198">
        <f t="shared" si="5"/>
        <v>45413</v>
      </c>
      <c r="G43" s="141">
        <v>45414</v>
      </c>
      <c r="H43" s="166">
        <f t="shared" si="4"/>
        <v>8.7142857142857135</v>
      </c>
      <c r="I43" s="142">
        <v>2</v>
      </c>
      <c r="J43" s="161" t="s">
        <v>179</v>
      </c>
      <c r="K43" s="195">
        <v>45474</v>
      </c>
      <c r="L43" s="195">
        <v>45478</v>
      </c>
      <c r="M43" s="140"/>
      <c r="N43" s="146" t="s">
        <v>297</v>
      </c>
      <c r="O43" s="130" t="str">
        <f t="shared" si="6"/>
        <v>Rugby League 10-11</v>
      </c>
      <c r="P43" s="132">
        <f t="shared" si="7"/>
        <v>45413</v>
      </c>
    </row>
    <row r="44" spans="1:16" ht="23.25" customHeight="1" x14ac:dyDescent="0.3">
      <c r="A44" s="167" t="s">
        <v>4</v>
      </c>
      <c r="B44" s="158" t="s">
        <v>270</v>
      </c>
      <c r="C44" s="191" t="s">
        <v>326</v>
      </c>
      <c r="D44" s="193" t="s">
        <v>336</v>
      </c>
      <c r="E44" s="197">
        <v>45413</v>
      </c>
      <c r="F44" s="198">
        <f t="shared" si="5"/>
        <v>45413</v>
      </c>
      <c r="G44" s="141">
        <v>45414</v>
      </c>
      <c r="H44" s="166">
        <f t="shared" si="4"/>
        <v>7.1428571428571432</v>
      </c>
      <c r="I44" s="142">
        <v>2</v>
      </c>
      <c r="J44" s="161" t="s">
        <v>179</v>
      </c>
      <c r="K44" s="152">
        <v>45463</v>
      </c>
      <c r="L44" s="152">
        <v>45468</v>
      </c>
      <c r="M44" s="140"/>
      <c r="N44" s="146" t="s">
        <v>74</v>
      </c>
      <c r="O44" s="183" t="str">
        <f t="shared" si="6"/>
        <v>Rugby League 11-12</v>
      </c>
      <c r="P44" s="184">
        <f t="shared" si="7"/>
        <v>45413</v>
      </c>
    </row>
    <row r="45" spans="1:16" ht="23.25" customHeight="1" x14ac:dyDescent="0.3">
      <c r="A45" s="164" t="s">
        <v>4</v>
      </c>
      <c r="B45" s="159" t="s">
        <v>267</v>
      </c>
      <c r="C45" s="191" t="s">
        <v>327</v>
      </c>
      <c r="D45" s="193" t="s">
        <v>347</v>
      </c>
      <c r="E45" s="178">
        <v>45489</v>
      </c>
      <c r="F45" s="176">
        <f t="shared" si="5"/>
        <v>45489</v>
      </c>
      <c r="G45" s="144"/>
      <c r="H45" s="170">
        <f t="shared" si="4"/>
        <v>8.2857142857142865</v>
      </c>
      <c r="I45" s="142">
        <v>1</v>
      </c>
      <c r="J45" s="181" t="s">
        <v>179</v>
      </c>
      <c r="K45" s="149">
        <v>45547</v>
      </c>
      <c r="L45" s="149">
        <v>45550</v>
      </c>
      <c r="M45" s="140" t="s">
        <v>300</v>
      </c>
      <c r="N45" s="146" t="s">
        <v>71</v>
      </c>
      <c r="O45" s="183" t="str">
        <f t="shared" si="6"/>
        <v>Rugby League 11-12 G</v>
      </c>
      <c r="P45" s="184">
        <f t="shared" si="7"/>
        <v>45489</v>
      </c>
    </row>
    <row r="46" spans="1:16" ht="23.25" customHeight="1" x14ac:dyDescent="0.3">
      <c r="A46" s="164" t="s">
        <v>4</v>
      </c>
      <c r="B46" s="159" t="s">
        <v>269</v>
      </c>
      <c r="C46" s="208" t="s">
        <v>311</v>
      </c>
      <c r="D46" s="209"/>
      <c r="E46" s="178">
        <v>45489</v>
      </c>
      <c r="F46" s="176">
        <f t="shared" si="5"/>
        <v>45489</v>
      </c>
      <c r="G46" s="144"/>
      <c r="H46" s="170">
        <f t="shared" si="4"/>
        <v>8.2857142857142865</v>
      </c>
      <c r="I46" s="142">
        <v>1</v>
      </c>
      <c r="J46" s="181" t="s">
        <v>179</v>
      </c>
      <c r="K46" s="149">
        <v>45547</v>
      </c>
      <c r="L46" s="149">
        <v>45550</v>
      </c>
      <c r="M46" s="140"/>
      <c r="N46" s="146"/>
      <c r="O46" s="183" t="str">
        <f t="shared" si="6"/>
        <v xml:space="preserve">Rugby League 13-14 G </v>
      </c>
      <c r="P46" s="184">
        <f t="shared" si="7"/>
        <v>45489</v>
      </c>
    </row>
    <row r="47" spans="1:16" ht="23.25" customHeight="1" x14ac:dyDescent="0.3">
      <c r="A47" s="164" t="s">
        <v>10</v>
      </c>
      <c r="B47" s="151" t="s">
        <v>260</v>
      </c>
      <c r="C47" s="191" t="s">
        <v>315</v>
      </c>
      <c r="D47" s="193" t="s">
        <v>347</v>
      </c>
      <c r="E47" s="177">
        <v>45363</v>
      </c>
      <c r="F47" s="176">
        <f t="shared" si="5"/>
        <v>45363</v>
      </c>
      <c r="G47" s="144"/>
      <c r="H47" s="166">
        <f t="shared" si="4"/>
        <v>9.5714285714285712</v>
      </c>
      <c r="I47" s="142">
        <v>1</v>
      </c>
      <c r="J47" s="161" t="s">
        <v>179</v>
      </c>
      <c r="K47" s="149">
        <v>45430</v>
      </c>
      <c r="L47" s="149">
        <v>45433</v>
      </c>
      <c r="M47" s="140" t="s">
        <v>274</v>
      </c>
      <c r="N47" s="146" t="s">
        <v>74</v>
      </c>
      <c r="O47" s="183" t="str">
        <f t="shared" si="6"/>
        <v>Rugby League  14-15 B</v>
      </c>
      <c r="P47" s="184">
        <f t="shared" si="7"/>
        <v>45363</v>
      </c>
    </row>
    <row r="48" spans="1:16" ht="23.25" customHeight="1" x14ac:dyDescent="0.3">
      <c r="A48" s="164" t="s">
        <v>10</v>
      </c>
      <c r="B48" s="151" t="s">
        <v>261</v>
      </c>
      <c r="C48" s="191" t="s">
        <v>315</v>
      </c>
      <c r="D48" s="193" t="s">
        <v>347</v>
      </c>
      <c r="E48" s="177">
        <v>45363</v>
      </c>
      <c r="F48" s="176">
        <f t="shared" si="5"/>
        <v>45363</v>
      </c>
      <c r="G48" s="144"/>
      <c r="H48" s="166">
        <f t="shared" si="4"/>
        <v>9.5714285714285712</v>
      </c>
      <c r="I48" s="142">
        <v>1</v>
      </c>
      <c r="J48" s="161" t="s">
        <v>179</v>
      </c>
      <c r="K48" s="149">
        <v>45430</v>
      </c>
      <c r="L48" s="149">
        <v>45433</v>
      </c>
      <c r="M48" s="140" t="s">
        <v>274</v>
      </c>
      <c r="N48" s="146" t="s">
        <v>74</v>
      </c>
      <c r="O48" s="183" t="str">
        <f t="shared" si="6"/>
        <v>Rugby League  16-18 B</v>
      </c>
      <c r="P48" s="184">
        <f t="shared" si="7"/>
        <v>45363</v>
      </c>
    </row>
    <row r="49" spans="1:16" ht="23.25" customHeight="1" x14ac:dyDescent="0.3">
      <c r="A49" s="164" t="s">
        <v>10</v>
      </c>
      <c r="B49" s="151" t="s">
        <v>306</v>
      </c>
      <c r="C49" s="208" t="s">
        <v>311</v>
      </c>
      <c r="D49" s="209"/>
      <c r="E49" s="177">
        <v>45356</v>
      </c>
      <c r="F49" s="176">
        <f t="shared" si="5"/>
        <v>45356</v>
      </c>
      <c r="G49" s="144"/>
      <c r="H49" s="166">
        <f t="shared" si="4"/>
        <v>9.2857142857142865</v>
      </c>
      <c r="I49" s="162" t="s">
        <v>230</v>
      </c>
      <c r="J49" s="161" t="s">
        <v>176</v>
      </c>
      <c r="K49" s="149">
        <v>45421</v>
      </c>
      <c r="L49" s="149">
        <v>45424</v>
      </c>
      <c r="M49" s="161" t="s">
        <v>286</v>
      </c>
      <c r="N49" s="146" t="s">
        <v>292</v>
      </c>
      <c r="O49" s="130" t="str">
        <f t="shared" si="6"/>
        <v>Rugby League  15-16 G</v>
      </c>
      <c r="P49" s="132">
        <f t="shared" si="7"/>
        <v>45356</v>
      </c>
    </row>
    <row r="50" spans="1:16" ht="23.25" customHeight="1" x14ac:dyDescent="0.3">
      <c r="A50" s="164" t="s">
        <v>10</v>
      </c>
      <c r="B50" s="151" t="s">
        <v>307</v>
      </c>
      <c r="C50" s="208" t="s">
        <v>311</v>
      </c>
      <c r="D50" s="209"/>
      <c r="E50" s="177">
        <v>45357</v>
      </c>
      <c r="F50" s="176">
        <f t="shared" si="5"/>
        <v>45357</v>
      </c>
      <c r="G50" s="144"/>
      <c r="H50" s="166">
        <f t="shared" si="4"/>
        <v>9.1428571428571423</v>
      </c>
      <c r="I50" s="162" t="s">
        <v>230</v>
      </c>
      <c r="J50" s="161" t="s">
        <v>176</v>
      </c>
      <c r="K50" s="149">
        <v>45421</v>
      </c>
      <c r="L50" s="149">
        <v>45424</v>
      </c>
      <c r="M50" s="161" t="s">
        <v>286</v>
      </c>
      <c r="N50" s="146" t="s">
        <v>292</v>
      </c>
      <c r="O50" s="183" t="str">
        <f t="shared" si="6"/>
        <v>Rugby League  17-18 G</v>
      </c>
      <c r="P50" s="184">
        <f t="shared" si="7"/>
        <v>45357</v>
      </c>
    </row>
    <row r="51" spans="1:16" ht="23.25" customHeight="1" x14ac:dyDescent="0.3">
      <c r="A51" s="164" t="s">
        <v>158</v>
      </c>
      <c r="B51" s="151" t="s">
        <v>255</v>
      </c>
      <c r="C51" s="208" t="s">
        <v>311</v>
      </c>
      <c r="D51" s="209"/>
      <c r="E51" s="177">
        <v>45365</v>
      </c>
      <c r="F51" s="176">
        <f t="shared" si="5"/>
        <v>45365</v>
      </c>
      <c r="G51" s="144"/>
      <c r="H51" s="166">
        <f t="shared" si="4"/>
        <v>10</v>
      </c>
      <c r="I51" s="142">
        <v>1</v>
      </c>
      <c r="J51" s="161" t="s">
        <v>178</v>
      </c>
      <c r="K51" s="149">
        <v>45435</v>
      </c>
      <c r="L51" s="149">
        <v>45438</v>
      </c>
      <c r="M51" s="140"/>
      <c r="N51" s="146" t="s">
        <v>297</v>
      </c>
      <c r="O51" s="183" t="str">
        <f t="shared" si="6"/>
        <v>Rugby Union 17-18 B</v>
      </c>
      <c r="P51" s="184">
        <f t="shared" si="7"/>
        <v>45365</v>
      </c>
    </row>
    <row r="52" spans="1:16" ht="23.25" customHeight="1" x14ac:dyDescent="0.3">
      <c r="A52" s="167" t="s">
        <v>287</v>
      </c>
      <c r="B52" s="155" t="s">
        <v>260</v>
      </c>
      <c r="C52" s="208" t="s">
        <v>311</v>
      </c>
      <c r="D52" s="209"/>
      <c r="E52" s="177">
        <v>45426</v>
      </c>
      <c r="F52" s="176">
        <f t="shared" si="5"/>
        <v>45426</v>
      </c>
      <c r="G52" s="144"/>
      <c r="H52" s="166">
        <f t="shared" si="4"/>
        <v>10.285714285714286</v>
      </c>
      <c r="I52" s="143">
        <v>1</v>
      </c>
      <c r="J52" s="161" t="s">
        <v>185</v>
      </c>
      <c r="K52" s="152">
        <v>45498</v>
      </c>
      <c r="L52" s="152">
        <v>45501</v>
      </c>
      <c r="M52" s="157" t="s">
        <v>301</v>
      </c>
      <c r="N52" s="146" t="s">
        <v>73</v>
      </c>
      <c r="O52" s="130" t="str">
        <f t="shared" si="6"/>
        <v>Rugby Union  14-15 B</v>
      </c>
      <c r="P52" s="132">
        <f t="shared" si="7"/>
        <v>45426</v>
      </c>
    </row>
    <row r="53" spans="1:16" ht="23.25" customHeight="1" thickBot="1" x14ac:dyDescent="0.35">
      <c r="A53" s="164" t="s">
        <v>287</v>
      </c>
      <c r="B53" s="160" t="s">
        <v>270</v>
      </c>
      <c r="C53" s="191" t="s">
        <v>312</v>
      </c>
      <c r="D53" s="193" t="s">
        <v>341</v>
      </c>
      <c r="E53" s="177">
        <v>45434</v>
      </c>
      <c r="F53" s="176">
        <f t="shared" si="5"/>
        <v>45434</v>
      </c>
      <c r="G53" s="141">
        <v>45435</v>
      </c>
      <c r="H53" s="166">
        <f t="shared" si="4"/>
        <v>8.1428571428571423</v>
      </c>
      <c r="I53" s="143">
        <v>1</v>
      </c>
      <c r="J53" s="161" t="s">
        <v>185</v>
      </c>
      <c r="K53" s="149">
        <v>45491</v>
      </c>
      <c r="L53" s="149">
        <v>45494</v>
      </c>
      <c r="M53" s="157"/>
      <c r="N53" s="146" t="s">
        <v>71</v>
      </c>
      <c r="O53" s="130" t="str">
        <f t="shared" si="6"/>
        <v>Rugby Union  11-12</v>
      </c>
      <c r="P53" s="132">
        <f t="shared" si="7"/>
        <v>45434</v>
      </c>
    </row>
    <row r="54" spans="1:16" ht="23.25" customHeight="1" thickTop="1" thickBot="1" x14ac:dyDescent="0.4">
      <c r="A54" s="167" t="s">
        <v>11</v>
      </c>
      <c r="B54" s="151" t="s">
        <v>244</v>
      </c>
      <c r="C54" s="208" t="s">
        <v>311</v>
      </c>
      <c r="D54" s="209"/>
      <c r="E54" s="197">
        <v>45378</v>
      </c>
      <c r="F54" s="198">
        <f t="shared" si="5"/>
        <v>45378</v>
      </c>
      <c r="G54" s="200"/>
      <c r="H54" s="166" t="e">
        <f t="shared" si="4"/>
        <v>#VALUE!</v>
      </c>
      <c r="I54" s="142">
        <v>1</v>
      </c>
      <c r="J54" s="161" t="s">
        <v>170</v>
      </c>
      <c r="K54" s="195" t="s">
        <v>339</v>
      </c>
      <c r="L54" s="152" t="s">
        <v>340</v>
      </c>
      <c r="M54" s="161"/>
      <c r="N54" s="146" t="s">
        <v>291</v>
      </c>
      <c r="O54" s="130" t="str">
        <f t="shared" si="6"/>
        <v>Softball  13-19 G</v>
      </c>
      <c r="P54" s="132">
        <f t="shared" si="7"/>
        <v>45378</v>
      </c>
    </row>
    <row r="55" spans="1:16" ht="23.25" customHeight="1" thickTop="1" thickBot="1" x14ac:dyDescent="0.4">
      <c r="A55" s="164" t="s">
        <v>11</v>
      </c>
      <c r="B55" s="151" t="s">
        <v>243</v>
      </c>
      <c r="C55" s="208" t="s">
        <v>311</v>
      </c>
      <c r="D55" s="209"/>
      <c r="E55" s="197">
        <v>45378</v>
      </c>
      <c r="F55" s="198">
        <f t="shared" si="5"/>
        <v>45378</v>
      </c>
      <c r="G55" s="200"/>
      <c r="H55" s="166">
        <f t="shared" si="4"/>
        <v>8.1428571428571423</v>
      </c>
      <c r="I55" s="142">
        <v>1</v>
      </c>
      <c r="J55" s="161" t="s">
        <v>170</v>
      </c>
      <c r="K55" s="195">
        <v>45435</v>
      </c>
      <c r="L55" s="195">
        <v>45438</v>
      </c>
      <c r="M55" s="161"/>
      <c r="N55" s="196" t="s">
        <v>74</v>
      </c>
      <c r="O55" s="130" t="str">
        <f t="shared" si="6"/>
        <v>Softball  13-19 B</v>
      </c>
      <c r="P55" s="132">
        <f t="shared" si="7"/>
        <v>45378</v>
      </c>
    </row>
    <row r="56" spans="1:16" ht="23.25" customHeight="1" thickTop="1" thickBot="1" x14ac:dyDescent="0.4">
      <c r="A56" s="164" t="s">
        <v>11</v>
      </c>
      <c r="B56" s="155" t="s">
        <v>256</v>
      </c>
      <c r="C56" s="208" t="s">
        <v>311</v>
      </c>
      <c r="D56" s="209"/>
      <c r="E56" s="177">
        <v>45454</v>
      </c>
      <c r="F56" s="176">
        <f t="shared" si="5"/>
        <v>45454</v>
      </c>
      <c r="G56" s="200"/>
      <c r="H56" s="166">
        <f t="shared" si="4"/>
        <v>10.285714285714286</v>
      </c>
      <c r="I56" s="143">
        <v>1</v>
      </c>
      <c r="J56" s="161" t="s">
        <v>170</v>
      </c>
      <c r="K56" s="152">
        <v>45526</v>
      </c>
      <c r="L56" s="152">
        <v>45529</v>
      </c>
      <c r="M56" s="157"/>
      <c r="N56" s="196" t="s">
        <v>74</v>
      </c>
      <c r="O56" s="130" t="str">
        <f t="shared" si="6"/>
        <v>Softball  10-12 B</v>
      </c>
      <c r="P56" s="132">
        <f t="shared" si="7"/>
        <v>45454</v>
      </c>
    </row>
    <row r="57" spans="1:16" ht="23.25" customHeight="1" thickTop="1" thickBot="1" x14ac:dyDescent="0.4">
      <c r="A57" s="164" t="s">
        <v>11</v>
      </c>
      <c r="B57" s="155" t="s">
        <v>266</v>
      </c>
      <c r="C57" s="208" t="s">
        <v>311</v>
      </c>
      <c r="D57" s="209"/>
      <c r="E57" s="177">
        <v>45454</v>
      </c>
      <c r="F57" s="176">
        <f t="shared" si="5"/>
        <v>45454</v>
      </c>
      <c r="G57" s="200"/>
      <c r="H57" s="166">
        <f t="shared" si="4"/>
        <v>10.285714285714286</v>
      </c>
      <c r="I57" s="143">
        <v>1</v>
      </c>
      <c r="J57" s="161" t="s">
        <v>170</v>
      </c>
      <c r="K57" s="152">
        <v>45526</v>
      </c>
      <c r="L57" s="152">
        <v>45529</v>
      </c>
      <c r="M57" s="157"/>
      <c r="N57" s="146" t="s">
        <v>28</v>
      </c>
      <c r="O57" s="183" t="str">
        <f t="shared" si="6"/>
        <v xml:space="preserve">Softball  10-12 G  </v>
      </c>
      <c r="P57" s="184">
        <f t="shared" si="7"/>
        <v>45454</v>
      </c>
    </row>
    <row r="58" spans="1:16" ht="23.25" customHeight="1" thickTop="1" x14ac:dyDescent="0.3">
      <c r="A58" s="164" t="s">
        <v>12</v>
      </c>
      <c r="B58" s="151" t="s">
        <v>259</v>
      </c>
      <c r="C58" s="208" t="s">
        <v>311</v>
      </c>
      <c r="D58" s="209"/>
      <c r="E58" s="177">
        <v>45377</v>
      </c>
      <c r="F58" s="176">
        <f t="shared" si="5"/>
        <v>45377</v>
      </c>
      <c r="G58" s="144"/>
      <c r="H58" s="166">
        <f t="shared" si="4"/>
        <v>8.2857142857142865</v>
      </c>
      <c r="I58" s="142">
        <v>1</v>
      </c>
      <c r="J58" s="161" t="s">
        <v>182</v>
      </c>
      <c r="K58" s="149">
        <v>45435</v>
      </c>
      <c r="L58" s="149">
        <v>45438</v>
      </c>
      <c r="M58" s="140"/>
      <c r="N58" s="146" t="s">
        <v>70</v>
      </c>
      <c r="O58" s="130" t="str">
        <f t="shared" si="6"/>
        <v>Squash  10-19 B &amp; G</v>
      </c>
      <c r="P58" s="132">
        <f t="shared" si="7"/>
        <v>45377</v>
      </c>
    </row>
    <row r="59" spans="1:16" ht="23.25" customHeight="1" x14ac:dyDescent="0.3">
      <c r="A59" s="167" t="s">
        <v>14</v>
      </c>
      <c r="B59" s="151" t="s">
        <v>247</v>
      </c>
      <c r="C59" s="191" t="s">
        <v>322</v>
      </c>
      <c r="D59" s="193" t="s">
        <v>332</v>
      </c>
      <c r="E59" s="177">
        <v>45348</v>
      </c>
      <c r="F59" s="176">
        <f t="shared" si="5"/>
        <v>45348</v>
      </c>
      <c r="G59" s="144"/>
      <c r="H59" s="166">
        <f t="shared" si="4"/>
        <v>3.7142857142857144</v>
      </c>
      <c r="I59" s="142">
        <v>1</v>
      </c>
      <c r="J59" s="161" t="s">
        <v>174</v>
      </c>
      <c r="K59" s="153">
        <v>45374</v>
      </c>
      <c r="L59" s="153">
        <v>45376</v>
      </c>
      <c r="M59" s="140" t="s">
        <v>40</v>
      </c>
      <c r="N59" s="196" t="s">
        <v>297</v>
      </c>
      <c r="O59" s="130" t="str">
        <f t="shared" si="6"/>
        <v>Swimming  13-19 B &amp; G</v>
      </c>
      <c r="P59" s="132">
        <f t="shared" si="7"/>
        <v>45348</v>
      </c>
    </row>
    <row r="60" spans="1:16" ht="23.25" customHeight="1" x14ac:dyDescent="0.3">
      <c r="A60" s="167" t="s">
        <v>14</v>
      </c>
      <c r="B60" s="151" t="s">
        <v>248</v>
      </c>
      <c r="C60" s="191" t="s">
        <v>322</v>
      </c>
      <c r="D60" s="193" t="s">
        <v>332</v>
      </c>
      <c r="E60" s="177">
        <v>45348</v>
      </c>
      <c r="F60" s="176">
        <f t="shared" si="5"/>
        <v>45348</v>
      </c>
      <c r="G60" s="144"/>
      <c r="H60" s="166">
        <f t="shared" si="4"/>
        <v>4.1428571428571432</v>
      </c>
      <c r="I60" s="142">
        <v>1</v>
      </c>
      <c r="J60" s="161" t="s">
        <v>174</v>
      </c>
      <c r="K60" s="153">
        <v>45377</v>
      </c>
      <c r="L60" s="153">
        <v>45379</v>
      </c>
      <c r="M60" s="140" t="s">
        <v>40</v>
      </c>
      <c r="N60" s="196" t="s">
        <v>297</v>
      </c>
      <c r="O60" s="130" t="str">
        <f t="shared" si="6"/>
        <v>Swimming  10-12 B &amp; G</v>
      </c>
      <c r="P60" s="132">
        <f t="shared" si="7"/>
        <v>45348</v>
      </c>
    </row>
    <row r="61" spans="1:16" ht="23.25" customHeight="1" x14ac:dyDescent="0.3">
      <c r="A61" s="164" t="s">
        <v>19</v>
      </c>
      <c r="B61" s="155" t="s">
        <v>248</v>
      </c>
      <c r="C61" s="191" t="s">
        <v>333</v>
      </c>
      <c r="D61" s="193" t="s">
        <v>334</v>
      </c>
      <c r="E61" s="177">
        <v>45412</v>
      </c>
      <c r="F61" s="198">
        <f t="shared" si="5"/>
        <v>45412</v>
      </c>
      <c r="G61" s="144"/>
      <c r="H61" s="166">
        <f t="shared" si="4"/>
        <v>6.2857142857142856</v>
      </c>
      <c r="I61" s="143">
        <v>1</v>
      </c>
      <c r="J61" s="161" t="s">
        <v>186</v>
      </c>
      <c r="K61" s="195">
        <v>45456</v>
      </c>
      <c r="L61" s="195">
        <v>45459</v>
      </c>
      <c r="M61" s="157"/>
      <c r="N61" s="146" t="s">
        <v>70</v>
      </c>
      <c r="O61" s="130" t="str">
        <f t="shared" si="6"/>
        <v>Tennis  10-12 B &amp; G</v>
      </c>
      <c r="P61" s="132">
        <f t="shared" si="7"/>
        <v>45412</v>
      </c>
    </row>
    <row r="62" spans="1:16" ht="23.25" customHeight="1" x14ac:dyDescent="0.3">
      <c r="A62" s="164" t="s">
        <v>19</v>
      </c>
      <c r="B62" s="151" t="s">
        <v>247</v>
      </c>
      <c r="C62" s="208" t="s">
        <v>311</v>
      </c>
      <c r="D62" s="209"/>
      <c r="E62" s="177">
        <v>45329</v>
      </c>
      <c r="F62" s="176">
        <f t="shared" si="5"/>
        <v>45329</v>
      </c>
      <c r="G62" s="144"/>
      <c r="H62" s="166">
        <f t="shared" si="4"/>
        <v>3.7142857142857144</v>
      </c>
      <c r="I62" s="162" t="s">
        <v>231</v>
      </c>
      <c r="J62" s="161" t="s">
        <v>173</v>
      </c>
      <c r="K62" s="195">
        <v>45355</v>
      </c>
      <c r="L62" s="195">
        <v>45358</v>
      </c>
      <c r="M62" s="140"/>
      <c r="N62" s="146" t="s">
        <v>71</v>
      </c>
      <c r="O62" s="130" t="str">
        <f t="shared" si="6"/>
        <v>Tennis  13-19 B &amp; G</v>
      </c>
      <c r="P62" s="132">
        <f t="shared" si="7"/>
        <v>45329</v>
      </c>
    </row>
    <row r="63" spans="1:16" ht="23.25" customHeight="1" x14ac:dyDescent="0.3">
      <c r="A63" s="164" t="s">
        <v>161</v>
      </c>
      <c r="B63" s="151" t="s">
        <v>261</v>
      </c>
      <c r="C63" s="191" t="s">
        <v>313</v>
      </c>
      <c r="D63" s="193" t="s">
        <v>347</v>
      </c>
      <c r="E63" s="177">
        <v>45377</v>
      </c>
      <c r="F63" s="176">
        <f t="shared" si="5"/>
        <v>45377</v>
      </c>
      <c r="G63" s="144"/>
      <c r="H63" s="166">
        <f t="shared" si="4"/>
        <v>11.285714285714286</v>
      </c>
      <c r="I63" s="142">
        <v>1</v>
      </c>
      <c r="J63" s="161" t="s">
        <v>183</v>
      </c>
      <c r="K63" s="149">
        <v>45456</v>
      </c>
      <c r="L63" s="149">
        <v>45459</v>
      </c>
      <c r="M63" s="140" t="s">
        <v>302</v>
      </c>
      <c r="N63" s="146" t="s">
        <v>71</v>
      </c>
      <c r="O63" s="183" t="str">
        <f t="shared" si="6"/>
        <v>Touch 16-18 B</v>
      </c>
      <c r="P63" s="184">
        <f t="shared" si="7"/>
        <v>45377</v>
      </c>
    </row>
    <row r="64" spans="1:16" ht="23.25" customHeight="1" x14ac:dyDescent="0.3">
      <c r="A64" s="164" t="s">
        <v>18</v>
      </c>
      <c r="B64" s="151" t="s">
        <v>256</v>
      </c>
      <c r="C64" s="191" t="s">
        <v>315</v>
      </c>
      <c r="D64" s="199" t="s">
        <v>337</v>
      </c>
      <c r="E64" s="177">
        <v>45362</v>
      </c>
      <c r="F64" s="176">
        <f t="shared" si="5"/>
        <v>45362</v>
      </c>
      <c r="G64" s="144"/>
      <c r="H64" s="166">
        <f t="shared" si="4"/>
        <v>12.428571428571429</v>
      </c>
      <c r="I64" s="142">
        <v>1</v>
      </c>
      <c r="J64" s="161" t="s">
        <v>183</v>
      </c>
      <c r="K64" s="149">
        <v>45449</v>
      </c>
      <c r="L64" s="149">
        <v>45452</v>
      </c>
      <c r="M64" s="147"/>
      <c r="N64" s="146" t="s">
        <v>298</v>
      </c>
      <c r="O64" s="183" t="str">
        <f t="shared" si="6"/>
        <v>Touch  10-12 B</v>
      </c>
      <c r="P64" s="184">
        <f t="shared" si="7"/>
        <v>45362</v>
      </c>
    </row>
    <row r="65" spans="1:16" ht="23.25" customHeight="1" x14ac:dyDescent="0.3">
      <c r="A65" s="164" t="s">
        <v>18</v>
      </c>
      <c r="B65" s="151" t="s">
        <v>257</v>
      </c>
      <c r="C65" s="191" t="s">
        <v>315</v>
      </c>
      <c r="D65" s="188"/>
      <c r="E65" s="177">
        <v>45362</v>
      </c>
      <c r="F65" s="176">
        <f t="shared" si="5"/>
        <v>45362</v>
      </c>
      <c r="G65" s="144"/>
      <c r="H65" s="166">
        <f t="shared" si="4"/>
        <v>12.428571428571429</v>
      </c>
      <c r="I65" s="142">
        <v>1</v>
      </c>
      <c r="J65" s="161" t="s">
        <v>183</v>
      </c>
      <c r="K65" s="149">
        <v>45449</v>
      </c>
      <c r="L65" s="149">
        <v>45452</v>
      </c>
      <c r="M65" s="147"/>
      <c r="N65" s="146" t="s">
        <v>298</v>
      </c>
      <c r="O65" s="130" t="str">
        <f t="shared" si="6"/>
        <v>Touch  10-12 G</v>
      </c>
      <c r="P65" s="132">
        <f t="shared" si="7"/>
        <v>45362</v>
      </c>
    </row>
    <row r="66" spans="1:16" ht="23.25" customHeight="1" x14ac:dyDescent="0.3">
      <c r="A66" s="164" t="s">
        <v>18</v>
      </c>
      <c r="B66" s="151" t="s">
        <v>258</v>
      </c>
      <c r="C66" s="191" t="s">
        <v>313</v>
      </c>
      <c r="D66" s="193" t="s">
        <v>347</v>
      </c>
      <c r="E66" s="177">
        <v>45377</v>
      </c>
      <c r="F66" s="198">
        <f t="shared" si="5"/>
        <v>45377</v>
      </c>
      <c r="G66" s="144"/>
      <c r="H66" s="166">
        <f t="shared" si="4"/>
        <v>11.285714285714286</v>
      </c>
      <c r="I66" s="142">
        <v>1</v>
      </c>
      <c r="J66" s="161" t="s">
        <v>183</v>
      </c>
      <c r="K66" s="149">
        <v>45456</v>
      </c>
      <c r="L66" s="149">
        <v>45459</v>
      </c>
      <c r="M66" s="140" t="s">
        <v>302</v>
      </c>
      <c r="N66" s="146" t="s">
        <v>71</v>
      </c>
      <c r="O66" s="183" t="str">
        <f t="shared" ref="O66:O77" si="8">CONCATENATE(A66," ",B66)</f>
        <v>Touch  16-18 G</v>
      </c>
      <c r="P66" s="184">
        <f t="shared" si="7"/>
        <v>45377</v>
      </c>
    </row>
    <row r="67" spans="1:16" ht="23.25" customHeight="1" x14ac:dyDescent="0.3">
      <c r="A67" s="164" t="s">
        <v>18</v>
      </c>
      <c r="B67" s="151" t="s">
        <v>262</v>
      </c>
      <c r="C67" s="191" t="s">
        <v>335</v>
      </c>
      <c r="D67" s="193" t="s">
        <v>347</v>
      </c>
      <c r="E67" s="177">
        <v>45377</v>
      </c>
      <c r="F67" s="176">
        <f t="shared" ref="F67:F77" si="9">E67</f>
        <v>45377</v>
      </c>
      <c r="G67" s="144"/>
      <c r="H67" s="166">
        <f t="shared" si="4"/>
        <v>11.285714285714286</v>
      </c>
      <c r="I67" s="142">
        <v>1</v>
      </c>
      <c r="J67" s="161" t="s">
        <v>183</v>
      </c>
      <c r="K67" s="149">
        <v>45456</v>
      </c>
      <c r="L67" s="149">
        <v>45459</v>
      </c>
      <c r="M67" s="140" t="s">
        <v>302</v>
      </c>
      <c r="N67" s="146" t="s">
        <v>71</v>
      </c>
      <c r="O67" s="183" t="str">
        <f t="shared" si="8"/>
        <v>Touch  13-15 B</v>
      </c>
      <c r="P67" s="184">
        <f t="shared" ref="P67:P77" si="10">F67</f>
        <v>45377</v>
      </c>
    </row>
    <row r="68" spans="1:16" ht="23.25" customHeight="1" x14ac:dyDescent="0.3">
      <c r="A68" s="164" t="s">
        <v>18</v>
      </c>
      <c r="B68" s="151" t="s">
        <v>249</v>
      </c>
      <c r="C68" s="191" t="s">
        <v>335</v>
      </c>
      <c r="D68" s="193" t="s">
        <v>347</v>
      </c>
      <c r="E68" s="177">
        <v>45377</v>
      </c>
      <c r="F68" s="176">
        <f t="shared" si="9"/>
        <v>45377</v>
      </c>
      <c r="G68" s="144"/>
      <c r="H68" s="166">
        <f t="shared" si="4"/>
        <v>11.285714285714286</v>
      </c>
      <c r="I68" s="142">
        <v>1</v>
      </c>
      <c r="J68" s="161" t="s">
        <v>183</v>
      </c>
      <c r="K68" s="149">
        <v>45456</v>
      </c>
      <c r="L68" s="149">
        <v>45459</v>
      </c>
      <c r="M68" s="140" t="s">
        <v>302</v>
      </c>
      <c r="N68" s="146" t="s">
        <v>71</v>
      </c>
      <c r="O68" s="183" t="str">
        <f t="shared" si="8"/>
        <v>Touch  13-15 G</v>
      </c>
      <c r="P68" s="184">
        <f t="shared" si="10"/>
        <v>45377</v>
      </c>
    </row>
    <row r="69" spans="1:16" ht="23.25" customHeight="1" x14ac:dyDescent="0.3">
      <c r="A69" s="164" t="s">
        <v>17</v>
      </c>
      <c r="B69" s="155" t="s">
        <v>248</v>
      </c>
      <c r="C69" s="191" t="s">
        <v>330</v>
      </c>
      <c r="D69" s="193" t="s">
        <v>329</v>
      </c>
      <c r="E69" s="177">
        <v>45524</v>
      </c>
      <c r="F69" s="176">
        <f t="shared" si="9"/>
        <v>45524</v>
      </c>
      <c r="G69" s="141">
        <v>45525</v>
      </c>
      <c r="H69" s="166">
        <f t="shared" si="4"/>
        <v>7</v>
      </c>
      <c r="I69" s="143">
        <v>2</v>
      </c>
      <c r="J69" s="161" t="s">
        <v>239</v>
      </c>
      <c r="K69" s="195">
        <v>45573</v>
      </c>
      <c r="L69" s="195">
        <v>45575</v>
      </c>
      <c r="M69" s="157" t="s">
        <v>41</v>
      </c>
      <c r="N69" s="196" t="s">
        <v>298</v>
      </c>
      <c r="O69" s="183" t="str">
        <f t="shared" si="8"/>
        <v>Track &amp; Field  10-12 B &amp; G</v>
      </c>
      <c r="P69" s="184">
        <f t="shared" si="10"/>
        <v>45524</v>
      </c>
    </row>
    <row r="70" spans="1:16" ht="23.25" customHeight="1" x14ac:dyDescent="0.3">
      <c r="A70" s="164" t="s">
        <v>17</v>
      </c>
      <c r="B70" s="155" t="s">
        <v>247</v>
      </c>
      <c r="C70" s="191" t="s">
        <v>328</v>
      </c>
      <c r="D70" s="193" t="s">
        <v>329</v>
      </c>
      <c r="E70" s="177">
        <v>45524</v>
      </c>
      <c r="F70" s="176">
        <f t="shared" si="9"/>
        <v>45524</v>
      </c>
      <c r="G70" s="141">
        <v>45525</v>
      </c>
      <c r="H70" s="166">
        <f t="shared" si="4"/>
        <v>7.4285714285714288</v>
      </c>
      <c r="I70" s="143">
        <v>2</v>
      </c>
      <c r="J70" s="161" t="s">
        <v>239</v>
      </c>
      <c r="K70" s="195">
        <v>45576</v>
      </c>
      <c r="L70" s="195">
        <v>45579</v>
      </c>
      <c r="M70" s="157" t="s">
        <v>41</v>
      </c>
      <c r="N70" s="196" t="s">
        <v>298</v>
      </c>
      <c r="O70" s="183" t="str">
        <f t="shared" si="8"/>
        <v>Track &amp; Field  13-19 B &amp; G</v>
      </c>
      <c r="P70" s="184">
        <f t="shared" si="10"/>
        <v>45524</v>
      </c>
    </row>
    <row r="71" spans="1:16" ht="23.25" customHeight="1" x14ac:dyDescent="0.3">
      <c r="A71" s="167" t="s">
        <v>295</v>
      </c>
      <c r="B71" s="139" t="s">
        <v>242</v>
      </c>
      <c r="C71" s="208" t="s">
        <v>311</v>
      </c>
      <c r="D71" s="209"/>
      <c r="E71" s="177">
        <v>45227</v>
      </c>
      <c r="F71" s="179">
        <f t="shared" si="9"/>
        <v>45227</v>
      </c>
      <c r="G71" s="141">
        <v>45228</v>
      </c>
      <c r="H71" s="166">
        <f t="shared" si="4"/>
        <v>14.714285714285714</v>
      </c>
      <c r="I71" s="142">
        <v>2</v>
      </c>
      <c r="J71" s="161" t="s">
        <v>169</v>
      </c>
      <c r="K71" s="152">
        <v>45330</v>
      </c>
      <c r="L71" s="152">
        <v>45332</v>
      </c>
      <c r="M71" s="140" t="s">
        <v>45</v>
      </c>
      <c r="N71" s="146" t="s">
        <v>28</v>
      </c>
      <c r="O71" s="183" t="str">
        <f t="shared" si="8"/>
        <v>Triathlon &amp;  Aquathlon  13-19 B &amp; G
11-12 B &amp; G (Sat only)</v>
      </c>
      <c r="P71" s="184">
        <f t="shared" si="10"/>
        <v>45227</v>
      </c>
    </row>
    <row r="72" spans="1:16" ht="33.5" customHeight="1" x14ac:dyDescent="0.3">
      <c r="A72" s="164" t="s">
        <v>16</v>
      </c>
      <c r="B72" s="151" t="s">
        <v>245</v>
      </c>
      <c r="C72" s="202" t="s">
        <v>356</v>
      </c>
      <c r="D72" s="199" t="s">
        <v>338</v>
      </c>
      <c r="E72" s="177">
        <v>45352</v>
      </c>
      <c r="F72" s="198">
        <f t="shared" si="9"/>
        <v>45352</v>
      </c>
      <c r="G72" s="144"/>
      <c r="H72" s="166">
        <f t="shared" si="4"/>
        <v>10.285714285714286</v>
      </c>
      <c r="I72" s="142">
        <v>1</v>
      </c>
      <c r="J72" s="161" t="s">
        <v>238</v>
      </c>
      <c r="K72" s="201">
        <v>45424</v>
      </c>
      <c r="L72" s="201">
        <v>45427</v>
      </c>
      <c r="M72" s="140"/>
      <c r="N72" s="196" t="s">
        <v>283</v>
      </c>
      <c r="O72" s="130" t="str">
        <f t="shared" si="8"/>
        <v>Volleyball  16-19 B</v>
      </c>
      <c r="P72" s="132">
        <f t="shared" si="10"/>
        <v>45352</v>
      </c>
    </row>
    <row r="73" spans="1:16" ht="27.5" customHeight="1" x14ac:dyDescent="0.3">
      <c r="A73" s="164" t="s">
        <v>16</v>
      </c>
      <c r="B73" s="151" t="s">
        <v>250</v>
      </c>
      <c r="C73" s="202" t="s">
        <v>351</v>
      </c>
      <c r="D73" s="199" t="s">
        <v>338</v>
      </c>
      <c r="E73" s="177">
        <v>45352</v>
      </c>
      <c r="F73" s="198">
        <f t="shared" si="9"/>
        <v>45352</v>
      </c>
      <c r="G73" s="144"/>
      <c r="H73" s="166">
        <f t="shared" si="4"/>
        <v>10.285714285714286</v>
      </c>
      <c r="I73" s="142">
        <v>1</v>
      </c>
      <c r="J73" s="161" t="s">
        <v>238</v>
      </c>
      <c r="K73" s="201">
        <v>45424</v>
      </c>
      <c r="L73" s="201">
        <v>45427</v>
      </c>
      <c r="M73" s="140"/>
      <c r="N73" s="196" t="s">
        <v>283</v>
      </c>
      <c r="O73" s="130" t="str">
        <f t="shared" si="8"/>
        <v>Volleyball  16-19 G</v>
      </c>
      <c r="P73" s="132">
        <f t="shared" si="10"/>
        <v>45352</v>
      </c>
    </row>
    <row r="74" spans="1:16" ht="26.5" customHeight="1" x14ac:dyDescent="0.3">
      <c r="A74" s="164" t="s">
        <v>16</v>
      </c>
      <c r="B74" s="151" t="s">
        <v>263</v>
      </c>
      <c r="C74" s="191" t="s">
        <v>317</v>
      </c>
      <c r="D74" s="199" t="s">
        <v>338</v>
      </c>
      <c r="E74" s="177">
        <v>45338</v>
      </c>
      <c r="F74" s="198">
        <f t="shared" si="9"/>
        <v>45338</v>
      </c>
      <c r="G74" s="144"/>
      <c r="H74" s="166">
        <f t="shared" si="4"/>
        <v>8.8571428571428577</v>
      </c>
      <c r="I74" s="142">
        <v>1</v>
      </c>
      <c r="J74" s="161" t="s">
        <v>238</v>
      </c>
      <c r="K74" s="195">
        <v>45400</v>
      </c>
      <c r="L74" s="195">
        <v>45403</v>
      </c>
      <c r="M74" s="140"/>
      <c r="N74" s="146" t="s">
        <v>293</v>
      </c>
      <c r="O74" s="130" t="str">
        <f t="shared" si="8"/>
        <v>Volleyball  12-15 B</v>
      </c>
      <c r="P74" s="132">
        <f t="shared" si="10"/>
        <v>45338</v>
      </c>
    </row>
    <row r="75" spans="1:16" ht="33" customHeight="1" x14ac:dyDescent="0.3">
      <c r="A75" s="164" t="s">
        <v>16</v>
      </c>
      <c r="B75" s="151" t="s">
        <v>264</v>
      </c>
      <c r="C75" s="191" t="s">
        <v>317</v>
      </c>
      <c r="D75" s="199" t="s">
        <v>338</v>
      </c>
      <c r="E75" s="177">
        <v>45338</v>
      </c>
      <c r="F75" s="198">
        <f t="shared" si="9"/>
        <v>45338</v>
      </c>
      <c r="G75" s="144"/>
      <c r="H75" s="166">
        <f t="shared" si="4"/>
        <v>8.8571428571428577</v>
      </c>
      <c r="I75" s="142">
        <v>1</v>
      </c>
      <c r="J75" s="161" t="s">
        <v>238</v>
      </c>
      <c r="K75" s="195">
        <v>45400</v>
      </c>
      <c r="L75" s="195">
        <v>45403</v>
      </c>
      <c r="M75" s="140"/>
      <c r="N75" s="146" t="s">
        <v>293</v>
      </c>
      <c r="O75" s="130" t="str">
        <f t="shared" si="8"/>
        <v>Volleyball  12-15 G</v>
      </c>
      <c r="P75" s="132">
        <f t="shared" si="10"/>
        <v>45338</v>
      </c>
    </row>
    <row r="76" spans="1:16" ht="24.5" customHeight="1" x14ac:dyDescent="0.3">
      <c r="A76" s="164" t="s">
        <v>15</v>
      </c>
      <c r="B76" s="151" t="s">
        <v>243</v>
      </c>
      <c r="C76" s="206" t="s">
        <v>311</v>
      </c>
      <c r="D76" s="207"/>
      <c r="E76" s="177">
        <v>45237</v>
      </c>
      <c r="F76" s="176">
        <f t="shared" si="9"/>
        <v>45237</v>
      </c>
      <c r="G76" s="144"/>
      <c r="H76" s="166">
        <f t="shared" si="4"/>
        <v>25.285714285714285</v>
      </c>
      <c r="I76" s="162" t="s">
        <v>232</v>
      </c>
      <c r="J76" s="161" t="s">
        <v>175</v>
      </c>
      <c r="K76" s="195">
        <v>45414</v>
      </c>
      <c r="L76" s="195">
        <v>45417</v>
      </c>
      <c r="M76" s="140"/>
      <c r="N76" s="196" t="s">
        <v>283</v>
      </c>
      <c r="O76" s="130" t="str">
        <f t="shared" si="8"/>
        <v>Water Polo  13-19 B</v>
      </c>
      <c r="P76" s="132">
        <f t="shared" si="10"/>
        <v>45237</v>
      </c>
    </row>
    <row r="77" spans="1:16" ht="23.25" customHeight="1" x14ac:dyDescent="0.3">
      <c r="A77" s="164" t="s">
        <v>15</v>
      </c>
      <c r="B77" s="151" t="s">
        <v>244</v>
      </c>
      <c r="C77" s="206" t="s">
        <v>311</v>
      </c>
      <c r="D77" s="207"/>
      <c r="E77" s="177">
        <v>45237</v>
      </c>
      <c r="F77" s="176">
        <f t="shared" si="9"/>
        <v>45237</v>
      </c>
      <c r="G77" s="144"/>
      <c r="H77" s="166">
        <f t="shared" si="4"/>
        <v>25.285714285714285</v>
      </c>
      <c r="I77" s="162" t="s">
        <v>233</v>
      </c>
      <c r="J77" s="161" t="s">
        <v>175</v>
      </c>
      <c r="K77" s="195">
        <v>45414</v>
      </c>
      <c r="L77" s="195">
        <v>45417</v>
      </c>
      <c r="M77" s="140"/>
      <c r="N77" s="146" t="s">
        <v>291</v>
      </c>
      <c r="O77" s="130" t="str">
        <f t="shared" si="8"/>
        <v>Water Polo  13-19 G</v>
      </c>
      <c r="P77" s="132">
        <f t="shared" si="10"/>
        <v>45237</v>
      </c>
    </row>
  </sheetData>
  <autoFilter ref="A1:N1" xr:uid="{00000000-0001-0000-0000-000000000000}">
    <sortState xmlns:xlrd2="http://schemas.microsoft.com/office/spreadsheetml/2017/richdata2" ref="A2:N76">
      <sortCondition ref="A1"/>
    </sortState>
  </autoFilter>
  <sortState xmlns:xlrd2="http://schemas.microsoft.com/office/spreadsheetml/2017/richdata2" ref="A2:P77">
    <sortCondition ref="J2:J77"/>
    <sortCondition ref="E2:E77"/>
  </sortState>
  <mergeCells count="23">
    <mergeCell ref="C58:D58"/>
    <mergeCell ref="C62:D62"/>
    <mergeCell ref="C71:D71"/>
    <mergeCell ref="C52:D52"/>
    <mergeCell ref="C54:D54"/>
    <mergeCell ref="C55:D55"/>
    <mergeCell ref="C56:D56"/>
    <mergeCell ref="C57:D57"/>
    <mergeCell ref="C42:D42"/>
    <mergeCell ref="C46:D46"/>
    <mergeCell ref="C49:D49"/>
    <mergeCell ref="C50:D50"/>
    <mergeCell ref="C51:D51"/>
    <mergeCell ref="C17:D17"/>
    <mergeCell ref="C18:D18"/>
    <mergeCell ref="C19:D19"/>
    <mergeCell ref="C31:D31"/>
    <mergeCell ref="C41:D41"/>
    <mergeCell ref="C2:D2"/>
    <mergeCell ref="C3:D3"/>
    <mergeCell ref="C6:D6"/>
    <mergeCell ref="C7:D7"/>
    <mergeCell ref="C14:D14"/>
  </mergeCells>
  <printOptions horizontalCentered="1"/>
  <pageMargins left="0.25" right="0.25" top="0.75" bottom="0.51" header="0.3" footer="0.3"/>
  <pageSetup paperSize="8" scale="38" fitToHeight="0" orientation="landscape" r:id="rId1"/>
  <headerFooter alignWithMargins="0">
    <oddHeader>&amp;C&amp;"Arial,Bold"&amp;14 &amp;18 2024 MET NORTH SCHOOL SPORT  &amp; PRDSS DRAFT COMBINED REGIONAL / STATE CALENDAR &amp;14 
&amp;"Arial,Regular"(Version 8 : 19th January 2024)
&amp;"Arial,Bold"&amp;KFF0000Please note : Dates and/ or venues in red are still to be confirmed. 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C9936-2B88-499D-85A3-7888F57DE189}">
  <sheetPr>
    <pageSetUpPr fitToPage="1"/>
  </sheetPr>
  <dimension ref="A1:P104"/>
  <sheetViews>
    <sheetView zoomScale="70" zoomScaleNormal="70" workbookViewId="0">
      <selection activeCell="J10" sqref="J10"/>
    </sheetView>
  </sheetViews>
  <sheetFormatPr defaultColWidth="9" defaultRowHeight="14" x14ac:dyDescent="0.3"/>
  <cols>
    <col min="1" max="1" width="31.08203125" style="1" bestFit="1" customWidth="1"/>
    <col min="2" max="2" width="16" style="3" customWidth="1"/>
    <col min="3" max="3" width="17.33203125" style="3" customWidth="1"/>
    <col min="4" max="4" width="17.58203125" style="3" customWidth="1"/>
    <col min="5" max="5" width="34.08203125" style="3" customWidth="1"/>
    <col min="6" max="6" width="14.25" style="3" customWidth="1"/>
    <col min="7" max="7" width="11" style="3" customWidth="1"/>
    <col min="8" max="8" width="8" style="90" customWidth="1"/>
    <col min="9" max="9" width="29.25" style="3" customWidth="1"/>
    <col min="10" max="11" width="29.25" style="2" customWidth="1"/>
    <col min="12" max="12" width="29.25" style="4" customWidth="1"/>
    <col min="13" max="13" width="15.83203125" style="10" customWidth="1"/>
    <col min="14" max="14" width="34.83203125" style="3" hidden="1" customWidth="1"/>
    <col min="15" max="15" width="13" style="3" hidden="1" customWidth="1"/>
    <col min="16" max="16" width="23.08203125" style="3" hidden="1" customWidth="1"/>
    <col min="17" max="16384" width="9" style="3"/>
  </cols>
  <sheetData>
    <row r="1" spans="1:16" s="1" customFormat="1" ht="61.5" customHeight="1" thickBot="1" x14ac:dyDescent="0.35">
      <c r="A1" s="37" t="s">
        <v>0</v>
      </c>
      <c r="B1" s="38" t="s">
        <v>26</v>
      </c>
      <c r="C1" s="39" t="s">
        <v>191</v>
      </c>
      <c r="D1" s="39" t="s">
        <v>164</v>
      </c>
      <c r="E1" s="39" t="s">
        <v>165</v>
      </c>
      <c r="F1" s="39" t="s">
        <v>166</v>
      </c>
      <c r="G1" s="39" t="s">
        <v>188</v>
      </c>
      <c r="H1" s="89" t="s">
        <v>167</v>
      </c>
      <c r="I1" s="39" t="s">
        <v>168</v>
      </c>
      <c r="J1" s="9" t="s">
        <v>159</v>
      </c>
      <c r="K1" s="9" t="s">
        <v>160</v>
      </c>
      <c r="L1" s="9" t="s">
        <v>6</v>
      </c>
      <c r="M1" s="12" t="s">
        <v>163</v>
      </c>
      <c r="N1" s="9" t="s">
        <v>37</v>
      </c>
      <c r="O1" s="9" t="s">
        <v>93</v>
      </c>
      <c r="P1" s="13" t="s">
        <v>94</v>
      </c>
    </row>
    <row r="2" spans="1:16" ht="31.4" customHeight="1" x14ac:dyDescent="0.3">
      <c r="A2" s="33" t="s">
        <v>64</v>
      </c>
      <c r="B2" s="34" t="s">
        <v>224</v>
      </c>
      <c r="C2" s="67">
        <v>44492</v>
      </c>
      <c r="D2" s="35">
        <v>44856</v>
      </c>
      <c r="E2" s="50">
        <f t="shared" ref="E2:E33" si="0">D2</f>
        <v>44856</v>
      </c>
      <c r="F2" s="35">
        <v>44857</v>
      </c>
      <c r="G2" s="41">
        <f t="shared" ref="G2:G33" si="1">((J2-E2)/7)</f>
        <v>14.714285714285714</v>
      </c>
      <c r="H2" s="91">
        <v>2</v>
      </c>
      <c r="I2" s="34" t="s">
        <v>169</v>
      </c>
      <c r="J2" s="50">
        <v>44959</v>
      </c>
      <c r="K2" s="40">
        <v>44961</v>
      </c>
      <c r="L2" s="40" t="s">
        <v>45</v>
      </c>
      <c r="M2" s="59" t="s">
        <v>28</v>
      </c>
      <c r="N2" s="6" t="s">
        <v>48</v>
      </c>
      <c r="O2" s="14" t="s">
        <v>122</v>
      </c>
      <c r="P2" s="15" t="s">
        <v>117</v>
      </c>
    </row>
    <row r="3" spans="1:16" ht="31.4" customHeight="1" x14ac:dyDescent="0.3">
      <c r="A3" s="36" t="s">
        <v>11</v>
      </c>
      <c r="B3" s="34" t="s">
        <v>207</v>
      </c>
      <c r="C3" s="67">
        <v>44615</v>
      </c>
      <c r="D3" s="35">
        <v>44873</v>
      </c>
      <c r="E3" s="50">
        <f t="shared" si="0"/>
        <v>44873</v>
      </c>
      <c r="F3" s="34"/>
      <c r="G3" s="41">
        <f t="shared" si="1"/>
        <v>16.285714285714285</v>
      </c>
      <c r="H3" s="91" t="s">
        <v>229</v>
      </c>
      <c r="I3" s="88" t="s">
        <v>170</v>
      </c>
      <c r="J3" s="50">
        <v>44987</v>
      </c>
      <c r="K3" s="40">
        <v>44990</v>
      </c>
      <c r="L3" s="42" t="s">
        <v>170</v>
      </c>
      <c r="M3" s="59" t="s">
        <v>73</v>
      </c>
      <c r="N3" s="11" t="s">
        <v>79</v>
      </c>
      <c r="O3" s="29" t="s">
        <v>156</v>
      </c>
      <c r="P3" s="15" t="s">
        <v>120</v>
      </c>
    </row>
    <row r="4" spans="1:16" ht="31.4" customHeight="1" x14ac:dyDescent="0.3">
      <c r="A4" s="47" t="s">
        <v>11</v>
      </c>
      <c r="B4" s="34" t="s">
        <v>208</v>
      </c>
      <c r="C4" s="67">
        <v>44615</v>
      </c>
      <c r="D4" s="35">
        <v>44873</v>
      </c>
      <c r="E4" s="50">
        <f t="shared" si="0"/>
        <v>44873</v>
      </c>
      <c r="F4" s="34"/>
      <c r="G4" s="41">
        <f t="shared" si="1"/>
        <v>16.285714285714285</v>
      </c>
      <c r="H4" s="91">
        <v>1</v>
      </c>
      <c r="I4" s="88" t="s">
        <v>170</v>
      </c>
      <c r="J4" s="50">
        <v>44987</v>
      </c>
      <c r="K4" s="40">
        <v>44990</v>
      </c>
      <c r="L4" s="42" t="s">
        <v>170</v>
      </c>
      <c r="M4" s="60" t="s">
        <v>73</v>
      </c>
      <c r="N4" s="11"/>
      <c r="O4" s="29"/>
      <c r="P4" s="15"/>
    </row>
    <row r="5" spans="1:16" ht="31.4" customHeight="1" x14ac:dyDescent="0.3">
      <c r="A5" s="47" t="s">
        <v>3</v>
      </c>
      <c r="B5" s="34" t="s">
        <v>202</v>
      </c>
      <c r="C5" s="64">
        <v>44607</v>
      </c>
      <c r="D5" s="73">
        <v>44873</v>
      </c>
      <c r="E5" s="50">
        <f t="shared" si="0"/>
        <v>44873</v>
      </c>
      <c r="F5" s="34"/>
      <c r="G5" s="41">
        <f t="shared" si="1"/>
        <v>16.714285714285715</v>
      </c>
      <c r="H5" s="91" t="s">
        <v>229</v>
      </c>
      <c r="I5" s="88" t="s">
        <v>171</v>
      </c>
      <c r="J5" s="50">
        <v>44990</v>
      </c>
      <c r="K5" s="40">
        <v>44993</v>
      </c>
      <c r="L5" s="49"/>
      <c r="M5" s="60" t="s">
        <v>27</v>
      </c>
      <c r="N5" s="11" t="s">
        <v>49</v>
      </c>
      <c r="O5" s="14" t="s">
        <v>125</v>
      </c>
      <c r="P5" s="16" t="s">
        <v>155</v>
      </c>
    </row>
    <row r="6" spans="1:16" ht="31.4" customHeight="1" x14ac:dyDescent="0.3">
      <c r="A6" s="36" t="s">
        <v>123</v>
      </c>
      <c r="B6" s="34" t="s">
        <v>227</v>
      </c>
      <c r="C6" s="64">
        <v>44607</v>
      </c>
      <c r="D6" s="35">
        <v>44873</v>
      </c>
      <c r="E6" s="50">
        <f t="shared" si="0"/>
        <v>44873</v>
      </c>
      <c r="F6" s="34"/>
      <c r="G6" s="41">
        <f t="shared" si="1"/>
        <v>19.714285714285715</v>
      </c>
      <c r="H6" s="91" t="s">
        <v>229</v>
      </c>
      <c r="I6" s="88" t="s">
        <v>171</v>
      </c>
      <c r="J6" s="50">
        <v>45011</v>
      </c>
      <c r="K6" s="50">
        <v>45014</v>
      </c>
      <c r="L6" s="51" t="s">
        <v>236</v>
      </c>
      <c r="M6" s="60" t="s">
        <v>69</v>
      </c>
      <c r="N6" s="6" t="s">
        <v>106</v>
      </c>
      <c r="O6" s="14" t="s">
        <v>125</v>
      </c>
      <c r="P6" s="16" t="s">
        <v>155</v>
      </c>
    </row>
    <row r="7" spans="1:16" ht="31.4" customHeight="1" x14ac:dyDescent="0.3">
      <c r="A7" s="36" t="s">
        <v>162</v>
      </c>
      <c r="B7" s="34" t="s">
        <v>197</v>
      </c>
      <c r="C7" s="65">
        <v>44609</v>
      </c>
      <c r="D7" s="35">
        <v>44874</v>
      </c>
      <c r="E7" s="50">
        <f t="shared" si="0"/>
        <v>44874</v>
      </c>
      <c r="F7" s="34"/>
      <c r="G7" s="41">
        <f t="shared" si="1"/>
        <v>17.142857142857142</v>
      </c>
      <c r="H7" s="91">
        <v>1</v>
      </c>
      <c r="I7" s="87" t="s">
        <v>172</v>
      </c>
      <c r="J7" s="50">
        <v>44994</v>
      </c>
      <c r="K7" s="40">
        <v>44997</v>
      </c>
      <c r="L7" s="42"/>
      <c r="M7" s="59" t="s">
        <v>74</v>
      </c>
      <c r="N7" s="7" t="s">
        <v>50</v>
      </c>
      <c r="O7" s="24" t="s">
        <v>144</v>
      </c>
      <c r="P7" s="19" t="s">
        <v>145</v>
      </c>
    </row>
    <row r="8" spans="1:16" ht="31.4" customHeight="1" x14ac:dyDescent="0.3">
      <c r="A8" s="36" t="s">
        <v>15</v>
      </c>
      <c r="B8" s="34" t="s">
        <v>207</v>
      </c>
      <c r="C8" s="67">
        <v>44621</v>
      </c>
      <c r="D8" s="73">
        <v>44876</v>
      </c>
      <c r="E8" s="51">
        <f t="shared" si="0"/>
        <v>44876</v>
      </c>
      <c r="F8" s="34"/>
      <c r="G8" s="41">
        <f t="shared" si="1"/>
        <v>23.857142857142858</v>
      </c>
      <c r="H8" s="91" t="s">
        <v>232</v>
      </c>
      <c r="I8" s="87" t="s">
        <v>175</v>
      </c>
      <c r="J8" s="50">
        <v>45043</v>
      </c>
      <c r="K8" s="40">
        <v>45046</v>
      </c>
      <c r="L8" s="49" t="s">
        <v>84</v>
      </c>
      <c r="M8" s="59" t="s">
        <v>73</v>
      </c>
      <c r="N8" s="6" t="s">
        <v>52</v>
      </c>
      <c r="O8" s="20" t="s">
        <v>119</v>
      </c>
      <c r="P8" s="18" t="s">
        <v>128</v>
      </c>
    </row>
    <row r="9" spans="1:16" ht="31.4" customHeight="1" x14ac:dyDescent="0.3">
      <c r="A9" s="36" t="s">
        <v>15</v>
      </c>
      <c r="B9" s="34" t="s">
        <v>208</v>
      </c>
      <c r="C9" s="68">
        <v>44621</v>
      </c>
      <c r="D9" s="73">
        <v>44876</v>
      </c>
      <c r="E9" s="51">
        <f t="shared" si="0"/>
        <v>44876</v>
      </c>
      <c r="F9" s="34"/>
      <c r="G9" s="41">
        <f t="shared" si="1"/>
        <v>23.857142857142858</v>
      </c>
      <c r="H9" s="91" t="s">
        <v>233</v>
      </c>
      <c r="I9" s="87" t="s">
        <v>175</v>
      </c>
      <c r="J9" s="50">
        <v>45043</v>
      </c>
      <c r="K9" s="40">
        <v>45046</v>
      </c>
      <c r="L9" s="49" t="s">
        <v>84</v>
      </c>
      <c r="M9" s="59" t="s">
        <v>73</v>
      </c>
      <c r="N9" s="6"/>
      <c r="O9" s="20"/>
      <c r="P9" s="18"/>
    </row>
    <row r="10" spans="1:16" ht="31.4" customHeight="1" x14ac:dyDescent="0.3">
      <c r="A10" s="36" t="s">
        <v>19</v>
      </c>
      <c r="B10" s="34" t="s">
        <v>222</v>
      </c>
      <c r="C10" s="67">
        <v>44608</v>
      </c>
      <c r="D10" s="73">
        <v>44965</v>
      </c>
      <c r="E10" s="51">
        <f t="shared" si="0"/>
        <v>44965</v>
      </c>
      <c r="F10" s="34"/>
      <c r="G10" s="41">
        <f t="shared" si="1"/>
        <v>4.1428571428571432</v>
      </c>
      <c r="H10" s="91" t="s">
        <v>231</v>
      </c>
      <c r="I10" s="42" t="s">
        <v>173</v>
      </c>
      <c r="J10" s="50">
        <v>44994</v>
      </c>
      <c r="K10" s="40">
        <v>44997</v>
      </c>
      <c r="L10" s="42"/>
      <c r="M10" s="59" t="s">
        <v>72</v>
      </c>
      <c r="N10" s="6" t="s">
        <v>65</v>
      </c>
      <c r="O10" s="14" t="s">
        <v>132</v>
      </c>
      <c r="P10" s="15" t="s">
        <v>67</v>
      </c>
    </row>
    <row r="11" spans="1:16" ht="31.4" customHeight="1" x14ac:dyDescent="0.3">
      <c r="A11" s="36" t="s">
        <v>162</v>
      </c>
      <c r="B11" s="71" t="s">
        <v>198</v>
      </c>
      <c r="C11" s="65">
        <v>44614</v>
      </c>
      <c r="D11" s="35">
        <v>44971</v>
      </c>
      <c r="E11" s="50">
        <f t="shared" si="0"/>
        <v>44971</v>
      </c>
      <c r="F11" s="34"/>
      <c r="G11" s="41">
        <f t="shared" si="1"/>
        <v>9.2857142857142865</v>
      </c>
      <c r="H11" s="91">
        <v>1</v>
      </c>
      <c r="I11" s="87" t="s">
        <v>172</v>
      </c>
      <c r="J11" s="50">
        <v>45036</v>
      </c>
      <c r="K11" s="40">
        <v>45039</v>
      </c>
      <c r="L11" s="42" t="s">
        <v>102</v>
      </c>
      <c r="M11" s="59" t="s">
        <v>75</v>
      </c>
      <c r="N11" s="7"/>
      <c r="O11" s="24"/>
      <c r="P11" s="19"/>
    </row>
    <row r="12" spans="1:16" ht="31.4" customHeight="1" x14ac:dyDescent="0.3">
      <c r="A12" s="36" t="s">
        <v>14</v>
      </c>
      <c r="B12" s="34" t="s">
        <v>76</v>
      </c>
      <c r="C12" s="67">
        <v>44615</v>
      </c>
      <c r="D12" s="35">
        <v>44984</v>
      </c>
      <c r="E12" s="50">
        <f t="shared" si="0"/>
        <v>44984</v>
      </c>
      <c r="F12" s="34"/>
      <c r="G12" s="41">
        <f t="shared" si="1"/>
        <v>7</v>
      </c>
      <c r="H12" s="91">
        <v>1</v>
      </c>
      <c r="I12" s="34" t="s">
        <v>174</v>
      </c>
      <c r="J12" s="50">
        <v>45033</v>
      </c>
      <c r="K12" s="40">
        <v>45035</v>
      </c>
      <c r="L12" s="40" t="s">
        <v>40</v>
      </c>
      <c r="M12" s="59" t="s">
        <v>29</v>
      </c>
      <c r="N12" s="6" t="s">
        <v>5</v>
      </c>
      <c r="O12" s="14" t="s">
        <v>140</v>
      </c>
      <c r="P12" s="19" t="s">
        <v>44</v>
      </c>
    </row>
    <row r="13" spans="1:16" ht="31.4" customHeight="1" x14ac:dyDescent="0.3">
      <c r="A13" s="36" t="s">
        <v>14</v>
      </c>
      <c r="B13" s="34" t="s">
        <v>222</v>
      </c>
      <c r="C13" s="67">
        <v>44616</v>
      </c>
      <c r="D13" s="35">
        <v>44984</v>
      </c>
      <c r="E13" s="50">
        <f t="shared" si="0"/>
        <v>44984</v>
      </c>
      <c r="F13" s="34"/>
      <c r="G13" s="41">
        <f t="shared" si="1"/>
        <v>7.4285714285714288</v>
      </c>
      <c r="H13" s="91">
        <v>1</v>
      </c>
      <c r="I13" s="34" t="s">
        <v>174</v>
      </c>
      <c r="J13" s="50">
        <v>45036</v>
      </c>
      <c r="K13" s="40">
        <v>45038</v>
      </c>
      <c r="L13" s="40" t="s">
        <v>40</v>
      </c>
      <c r="M13" s="59" t="s">
        <v>29</v>
      </c>
      <c r="N13" s="6" t="s">
        <v>5</v>
      </c>
      <c r="O13" s="14" t="s">
        <v>139</v>
      </c>
      <c r="P13" s="19" t="s">
        <v>43</v>
      </c>
    </row>
    <row r="14" spans="1:16" ht="31.4" customHeight="1" x14ac:dyDescent="0.3">
      <c r="A14" s="36" t="s">
        <v>36</v>
      </c>
      <c r="B14" s="34" t="s">
        <v>195</v>
      </c>
      <c r="C14" s="67">
        <v>44628</v>
      </c>
      <c r="D14" s="73">
        <v>44985</v>
      </c>
      <c r="E14" s="51">
        <f t="shared" si="0"/>
        <v>44985</v>
      </c>
      <c r="F14" s="34"/>
      <c r="G14" s="41">
        <f t="shared" si="1"/>
        <v>10.285714285714286</v>
      </c>
      <c r="H14" s="91">
        <v>1</v>
      </c>
      <c r="I14" s="42" t="s">
        <v>177</v>
      </c>
      <c r="J14" s="50">
        <v>45057</v>
      </c>
      <c r="K14" s="40">
        <v>45060</v>
      </c>
      <c r="L14" s="49"/>
      <c r="M14" s="59" t="s">
        <v>27</v>
      </c>
      <c r="N14" s="8" t="s">
        <v>54</v>
      </c>
      <c r="O14" s="21" t="s">
        <v>97</v>
      </c>
      <c r="P14" s="19" t="s">
        <v>131</v>
      </c>
    </row>
    <row r="15" spans="1:16" ht="31.4" customHeight="1" x14ac:dyDescent="0.3">
      <c r="A15" s="36" t="s">
        <v>36</v>
      </c>
      <c r="B15" s="34" t="s">
        <v>204</v>
      </c>
      <c r="C15" s="67">
        <v>44628</v>
      </c>
      <c r="D15" s="73">
        <v>44985</v>
      </c>
      <c r="E15" s="51">
        <f t="shared" si="0"/>
        <v>44985</v>
      </c>
      <c r="F15" s="34"/>
      <c r="G15" s="41">
        <f t="shared" si="1"/>
        <v>10.285714285714286</v>
      </c>
      <c r="H15" s="91">
        <v>1</v>
      </c>
      <c r="I15" s="42" t="s">
        <v>177</v>
      </c>
      <c r="J15" s="50">
        <v>45057</v>
      </c>
      <c r="K15" s="40">
        <v>45060</v>
      </c>
      <c r="L15" s="49"/>
      <c r="M15" s="59" t="s">
        <v>27</v>
      </c>
      <c r="N15" s="8"/>
      <c r="O15" s="21"/>
      <c r="P15" s="19"/>
    </row>
    <row r="16" spans="1:16" ht="31.4" customHeight="1" x14ac:dyDescent="0.3">
      <c r="A16" s="36" t="s">
        <v>2</v>
      </c>
      <c r="B16" s="34" t="s">
        <v>209</v>
      </c>
      <c r="C16" s="67">
        <v>44628</v>
      </c>
      <c r="D16" s="35">
        <v>44987</v>
      </c>
      <c r="E16" s="50">
        <f t="shared" si="0"/>
        <v>44987</v>
      </c>
      <c r="F16" s="34"/>
      <c r="G16" s="41">
        <f t="shared" si="1"/>
        <v>9</v>
      </c>
      <c r="H16" s="91">
        <v>1</v>
      </c>
      <c r="I16" s="88" t="s">
        <v>238</v>
      </c>
      <c r="J16" s="50">
        <v>45050</v>
      </c>
      <c r="K16" s="40">
        <v>45053</v>
      </c>
      <c r="L16" s="49"/>
      <c r="M16" s="59" t="s">
        <v>70</v>
      </c>
      <c r="N16" s="6" t="s">
        <v>5</v>
      </c>
      <c r="O16" s="17" t="s">
        <v>142</v>
      </c>
      <c r="P16" s="18" t="s">
        <v>143</v>
      </c>
    </row>
    <row r="17" spans="1:16" ht="31.4" customHeight="1" x14ac:dyDescent="0.3">
      <c r="A17" s="36" t="s">
        <v>2</v>
      </c>
      <c r="B17" s="34" t="s">
        <v>210</v>
      </c>
      <c r="C17" s="67">
        <v>44628</v>
      </c>
      <c r="D17" s="35">
        <v>44987</v>
      </c>
      <c r="E17" s="50">
        <f t="shared" si="0"/>
        <v>44987</v>
      </c>
      <c r="F17" s="34"/>
      <c r="G17" s="41">
        <f t="shared" si="1"/>
        <v>9</v>
      </c>
      <c r="H17" s="91">
        <v>1</v>
      </c>
      <c r="I17" s="88" t="s">
        <v>238</v>
      </c>
      <c r="J17" s="50">
        <v>45050</v>
      </c>
      <c r="K17" s="40">
        <v>45053</v>
      </c>
      <c r="L17" s="49"/>
      <c r="M17" s="59" t="s">
        <v>70</v>
      </c>
      <c r="N17" s="6"/>
      <c r="O17" s="17"/>
      <c r="P17" s="128"/>
    </row>
    <row r="18" spans="1:16" ht="31.4" customHeight="1" x14ac:dyDescent="0.3">
      <c r="A18" s="36" t="s">
        <v>7</v>
      </c>
      <c r="B18" s="34" t="s">
        <v>200</v>
      </c>
      <c r="C18" s="68">
        <v>44719</v>
      </c>
      <c r="D18" s="35">
        <v>44992</v>
      </c>
      <c r="E18" s="50">
        <f t="shared" si="0"/>
        <v>44992</v>
      </c>
      <c r="F18" s="34"/>
      <c r="G18" s="41">
        <f t="shared" si="1"/>
        <v>10.285714285714286</v>
      </c>
      <c r="H18" s="91">
        <v>1</v>
      </c>
      <c r="I18" s="88" t="s">
        <v>238</v>
      </c>
      <c r="J18" s="50">
        <v>45064</v>
      </c>
      <c r="K18" s="50">
        <v>45067</v>
      </c>
      <c r="L18" s="49"/>
      <c r="M18" s="59" t="s">
        <v>29</v>
      </c>
      <c r="N18" s="6" t="s">
        <v>54</v>
      </c>
      <c r="O18" s="25"/>
      <c r="P18" s="26"/>
    </row>
    <row r="19" spans="1:16" ht="31.4" customHeight="1" x14ac:dyDescent="0.3">
      <c r="A19" s="36" t="s">
        <v>7</v>
      </c>
      <c r="B19" s="34" t="s">
        <v>201</v>
      </c>
      <c r="C19" s="68">
        <v>44719</v>
      </c>
      <c r="D19" s="35">
        <v>44992</v>
      </c>
      <c r="E19" s="50">
        <f t="shared" si="0"/>
        <v>44992</v>
      </c>
      <c r="F19" s="34"/>
      <c r="G19" s="41">
        <f t="shared" si="1"/>
        <v>10.285714285714286</v>
      </c>
      <c r="H19" s="91">
        <v>1</v>
      </c>
      <c r="I19" s="88" t="s">
        <v>238</v>
      </c>
      <c r="J19" s="50">
        <v>45064</v>
      </c>
      <c r="K19" s="50">
        <v>45067</v>
      </c>
      <c r="L19" s="49"/>
      <c r="M19" s="59" t="s">
        <v>29</v>
      </c>
      <c r="N19" s="6"/>
      <c r="O19" s="25"/>
      <c r="P19" s="26"/>
    </row>
    <row r="20" spans="1:16" ht="31.4" customHeight="1" x14ac:dyDescent="0.3">
      <c r="A20" s="36" t="s">
        <v>10</v>
      </c>
      <c r="B20" s="34" t="s">
        <v>215</v>
      </c>
      <c r="C20" s="67">
        <v>44628</v>
      </c>
      <c r="D20" s="73">
        <v>44992</v>
      </c>
      <c r="E20" s="51">
        <f t="shared" si="0"/>
        <v>44992</v>
      </c>
      <c r="F20" s="34"/>
      <c r="G20" s="41">
        <f t="shared" si="1"/>
        <v>8.2857142857142865</v>
      </c>
      <c r="H20" s="91" t="s">
        <v>230</v>
      </c>
      <c r="I20" s="42" t="s">
        <v>176</v>
      </c>
      <c r="J20" s="50">
        <v>45050</v>
      </c>
      <c r="K20" s="40">
        <v>45053</v>
      </c>
      <c r="L20" s="49"/>
      <c r="M20" s="59" t="s">
        <v>74</v>
      </c>
      <c r="N20" s="6" t="s">
        <v>101</v>
      </c>
      <c r="O20" s="22"/>
      <c r="P20" s="23"/>
    </row>
    <row r="21" spans="1:16" ht="31.4" customHeight="1" x14ac:dyDescent="0.3">
      <c r="A21" s="36" t="s">
        <v>7</v>
      </c>
      <c r="B21" s="46" t="s">
        <v>219</v>
      </c>
      <c r="C21" s="67">
        <v>44642</v>
      </c>
      <c r="D21" s="35">
        <v>44992</v>
      </c>
      <c r="E21" s="50">
        <f t="shared" si="0"/>
        <v>44992</v>
      </c>
      <c r="F21" s="46"/>
      <c r="G21" s="41">
        <f t="shared" si="1"/>
        <v>9.2857142857142865</v>
      </c>
      <c r="H21" s="91">
        <v>1</v>
      </c>
      <c r="I21" s="88" t="s">
        <v>238</v>
      </c>
      <c r="J21" s="50">
        <v>45057</v>
      </c>
      <c r="K21" s="40">
        <v>45060</v>
      </c>
      <c r="L21" s="49"/>
      <c r="M21" s="59" t="s">
        <v>73</v>
      </c>
      <c r="N21" s="6" t="s">
        <v>55</v>
      </c>
      <c r="O21" s="14" t="s">
        <v>86</v>
      </c>
      <c r="P21" s="15" t="s">
        <v>96</v>
      </c>
    </row>
    <row r="22" spans="1:16" ht="31.4" customHeight="1" x14ac:dyDescent="0.3">
      <c r="A22" s="36" t="s">
        <v>7</v>
      </c>
      <c r="B22" s="46" t="s">
        <v>237</v>
      </c>
      <c r="C22" s="67">
        <v>44642</v>
      </c>
      <c r="D22" s="35">
        <v>44992</v>
      </c>
      <c r="E22" s="50">
        <f t="shared" si="0"/>
        <v>44992</v>
      </c>
      <c r="F22" s="46"/>
      <c r="G22" s="41">
        <f t="shared" si="1"/>
        <v>9.2857142857142865</v>
      </c>
      <c r="H22" s="91" t="s">
        <v>228</v>
      </c>
      <c r="I22" s="88" t="s">
        <v>238</v>
      </c>
      <c r="J22" s="50">
        <v>45057</v>
      </c>
      <c r="K22" s="40">
        <v>45060</v>
      </c>
      <c r="L22" s="49"/>
      <c r="M22" s="59" t="s">
        <v>73</v>
      </c>
      <c r="N22" s="6"/>
      <c r="O22" s="14"/>
      <c r="P22" s="15"/>
    </row>
    <row r="23" spans="1:16" ht="31.4" customHeight="1" x14ac:dyDescent="0.3">
      <c r="A23" s="36" t="s">
        <v>21</v>
      </c>
      <c r="B23" s="34" t="s">
        <v>207</v>
      </c>
      <c r="C23" s="68">
        <v>44644</v>
      </c>
      <c r="D23" s="35">
        <v>44992</v>
      </c>
      <c r="E23" s="50">
        <f t="shared" si="0"/>
        <v>44992</v>
      </c>
      <c r="F23" s="34"/>
      <c r="G23" s="41">
        <f t="shared" si="1"/>
        <v>10.285714285714286</v>
      </c>
      <c r="H23" s="91">
        <v>1</v>
      </c>
      <c r="I23" s="88" t="s">
        <v>240</v>
      </c>
      <c r="J23" s="50">
        <v>45064</v>
      </c>
      <c r="K23" s="40">
        <v>45067</v>
      </c>
      <c r="L23" s="55" t="s">
        <v>190</v>
      </c>
      <c r="M23" s="59" t="s">
        <v>71</v>
      </c>
      <c r="N23" s="6" t="s">
        <v>54</v>
      </c>
      <c r="O23" s="17" t="s">
        <v>134</v>
      </c>
      <c r="P23" s="18" t="s">
        <v>135</v>
      </c>
    </row>
    <row r="24" spans="1:16" ht="31.4" customHeight="1" x14ac:dyDescent="0.3">
      <c r="A24" s="36" t="s">
        <v>39</v>
      </c>
      <c r="B24" s="34" t="s">
        <v>195</v>
      </c>
      <c r="C24" s="64">
        <v>44630</v>
      </c>
      <c r="D24" s="35">
        <v>44992</v>
      </c>
      <c r="E24" s="50">
        <f t="shared" si="0"/>
        <v>44992</v>
      </c>
      <c r="F24" s="34"/>
      <c r="G24" s="41">
        <f t="shared" si="1"/>
        <v>11.285714285714286</v>
      </c>
      <c r="H24" s="91">
        <v>1</v>
      </c>
      <c r="I24" s="42" t="s">
        <v>181</v>
      </c>
      <c r="J24" s="50">
        <v>45071</v>
      </c>
      <c r="K24" s="40">
        <v>45074</v>
      </c>
      <c r="L24" s="55"/>
      <c r="M24" s="59" t="s">
        <v>70</v>
      </c>
      <c r="N24" s="6"/>
      <c r="O24" s="24"/>
      <c r="P24" s="19"/>
    </row>
    <row r="25" spans="1:16" ht="31.4" customHeight="1" x14ac:dyDescent="0.3">
      <c r="A25" s="36" t="s">
        <v>21</v>
      </c>
      <c r="B25" s="34" t="s">
        <v>208</v>
      </c>
      <c r="C25" s="67">
        <v>44644</v>
      </c>
      <c r="D25" s="35">
        <v>44992</v>
      </c>
      <c r="E25" s="50">
        <f t="shared" si="0"/>
        <v>44992</v>
      </c>
      <c r="F25" s="34"/>
      <c r="G25" s="41">
        <f t="shared" si="1"/>
        <v>12.285714285714286</v>
      </c>
      <c r="H25" s="91">
        <v>1</v>
      </c>
      <c r="I25" s="88" t="s">
        <v>240</v>
      </c>
      <c r="J25" s="50">
        <v>45078</v>
      </c>
      <c r="K25" s="40">
        <v>45081</v>
      </c>
      <c r="L25" s="110" t="s">
        <v>240</v>
      </c>
      <c r="M25" s="59" t="s">
        <v>73</v>
      </c>
      <c r="N25" s="6" t="s">
        <v>54</v>
      </c>
      <c r="O25" s="17" t="s">
        <v>138</v>
      </c>
      <c r="P25" s="18" t="s">
        <v>135</v>
      </c>
    </row>
    <row r="26" spans="1:16" ht="31.4" customHeight="1" x14ac:dyDescent="0.3">
      <c r="A26" s="36" t="s">
        <v>10</v>
      </c>
      <c r="B26" s="34" t="s">
        <v>216</v>
      </c>
      <c r="C26" s="67">
        <v>44629</v>
      </c>
      <c r="D26" s="73">
        <v>44993</v>
      </c>
      <c r="E26" s="51">
        <f t="shared" si="0"/>
        <v>44993</v>
      </c>
      <c r="F26" s="34"/>
      <c r="G26" s="41">
        <f t="shared" si="1"/>
        <v>8.1428571428571423</v>
      </c>
      <c r="H26" s="91" t="s">
        <v>230</v>
      </c>
      <c r="I26" s="42" t="s">
        <v>176</v>
      </c>
      <c r="J26" s="50">
        <v>45050</v>
      </c>
      <c r="K26" s="40">
        <v>45053</v>
      </c>
      <c r="L26" s="55"/>
      <c r="M26" s="59" t="s">
        <v>74</v>
      </c>
      <c r="N26" s="6"/>
      <c r="O26" s="22"/>
      <c r="P26" s="23"/>
    </row>
    <row r="27" spans="1:16" ht="31.4" customHeight="1" x14ac:dyDescent="0.3">
      <c r="A27" s="36" t="s">
        <v>18</v>
      </c>
      <c r="B27" s="34" t="s">
        <v>192</v>
      </c>
      <c r="C27" s="66">
        <v>44672</v>
      </c>
      <c r="D27" s="35">
        <v>44993</v>
      </c>
      <c r="E27" s="50">
        <f t="shared" si="0"/>
        <v>44993</v>
      </c>
      <c r="F27" s="34"/>
      <c r="G27" s="41">
        <f t="shared" si="1"/>
        <v>10.142857142857142</v>
      </c>
      <c r="H27" s="91">
        <v>1</v>
      </c>
      <c r="I27" s="88" t="s">
        <v>183</v>
      </c>
      <c r="J27" s="50">
        <v>45064</v>
      </c>
      <c r="K27" s="40">
        <v>45067</v>
      </c>
      <c r="L27" s="101"/>
      <c r="M27" s="59" t="s">
        <v>75</v>
      </c>
      <c r="N27" s="6" t="s">
        <v>5</v>
      </c>
      <c r="O27" s="29" t="s">
        <v>149</v>
      </c>
      <c r="P27" s="30" t="s">
        <v>146</v>
      </c>
    </row>
    <row r="28" spans="1:16" ht="31.4" customHeight="1" x14ac:dyDescent="0.3">
      <c r="A28" s="36" t="s">
        <v>18</v>
      </c>
      <c r="B28" s="34" t="s">
        <v>193</v>
      </c>
      <c r="C28" s="66">
        <v>44672</v>
      </c>
      <c r="D28" s="35">
        <v>44993</v>
      </c>
      <c r="E28" s="50">
        <f t="shared" si="0"/>
        <v>44993</v>
      </c>
      <c r="F28" s="34"/>
      <c r="G28" s="41">
        <f t="shared" si="1"/>
        <v>10.142857142857142</v>
      </c>
      <c r="H28" s="91">
        <v>1</v>
      </c>
      <c r="I28" s="88" t="s">
        <v>183</v>
      </c>
      <c r="J28" s="50">
        <v>45064</v>
      </c>
      <c r="K28" s="40">
        <v>45067</v>
      </c>
      <c r="L28" s="34"/>
      <c r="M28" s="59" t="s">
        <v>75</v>
      </c>
      <c r="N28" s="6"/>
      <c r="O28" s="29"/>
      <c r="P28" s="30"/>
    </row>
    <row r="29" spans="1:16" ht="31.4" customHeight="1" x14ac:dyDescent="0.3">
      <c r="A29" s="36" t="s">
        <v>22</v>
      </c>
      <c r="B29" s="34" t="s">
        <v>203</v>
      </c>
      <c r="C29" s="68">
        <v>44641</v>
      </c>
      <c r="D29" s="73">
        <v>44998</v>
      </c>
      <c r="E29" s="51">
        <f t="shared" si="0"/>
        <v>44998</v>
      </c>
      <c r="F29" s="34"/>
      <c r="G29" s="41">
        <f t="shared" si="1"/>
        <v>9.8571428571428577</v>
      </c>
      <c r="H29" s="91">
        <v>1</v>
      </c>
      <c r="I29" s="42" t="s">
        <v>180</v>
      </c>
      <c r="J29" s="50">
        <v>45067</v>
      </c>
      <c r="K29" s="40">
        <v>45070</v>
      </c>
      <c r="L29" s="49"/>
      <c r="M29" s="59" t="s">
        <v>27</v>
      </c>
      <c r="N29" s="6" t="s">
        <v>51</v>
      </c>
      <c r="O29" s="17" t="s">
        <v>136</v>
      </c>
      <c r="P29" s="18" t="s">
        <v>137</v>
      </c>
    </row>
    <row r="30" spans="1:16" ht="31.4" customHeight="1" x14ac:dyDescent="0.3">
      <c r="A30" s="36" t="s">
        <v>10</v>
      </c>
      <c r="B30" s="34" t="s">
        <v>217</v>
      </c>
      <c r="C30" s="67">
        <v>44644</v>
      </c>
      <c r="D30" s="73">
        <v>44999</v>
      </c>
      <c r="E30" s="51">
        <f t="shared" si="0"/>
        <v>44999</v>
      </c>
      <c r="F30" s="34"/>
      <c r="G30" s="41">
        <f t="shared" si="1"/>
        <v>8.2857142857142865</v>
      </c>
      <c r="H30" s="91">
        <v>1</v>
      </c>
      <c r="I30" s="42" t="s">
        <v>179</v>
      </c>
      <c r="J30" s="50">
        <v>45057</v>
      </c>
      <c r="K30" s="40">
        <v>45060</v>
      </c>
      <c r="L30" s="49"/>
      <c r="M30" s="59" t="s">
        <v>82</v>
      </c>
      <c r="N30" s="6" t="s">
        <v>100</v>
      </c>
      <c r="O30" s="14" t="s">
        <v>91</v>
      </c>
      <c r="P30" s="15" t="s">
        <v>34</v>
      </c>
    </row>
    <row r="31" spans="1:16" ht="31.4" customHeight="1" x14ac:dyDescent="0.3">
      <c r="A31" s="36" t="s">
        <v>10</v>
      </c>
      <c r="B31" s="34" t="s">
        <v>223</v>
      </c>
      <c r="C31" s="67">
        <v>44644</v>
      </c>
      <c r="D31" s="73">
        <v>44999</v>
      </c>
      <c r="E31" s="51">
        <f t="shared" si="0"/>
        <v>44999</v>
      </c>
      <c r="F31" s="34"/>
      <c r="G31" s="41">
        <f t="shared" si="1"/>
        <v>9.2857142857142865</v>
      </c>
      <c r="H31" s="91">
        <v>1</v>
      </c>
      <c r="I31" s="42" t="s">
        <v>179</v>
      </c>
      <c r="J31" s="50">
        <v>45064</v>
      </c>
      <c r="K31" s="40">
        <v>45067</v>
      </c>
      <c r="L31" s="49"/>
      <c r="M31" s="59" t="s">
        <v>72</v>
      </c>
      <c r="N31" s="6"/>
      <c r="O31" s="14"/>
      <c r="P31" s="15"/>
    </row>
    <row r="32" spans="1:16" ht="31.4" customHeight="1" x14ac:dyDescent="0.3">
      <c r="A32" s="33" t="s">
        <v>157</v>
      </c>
      <c r="B32" s="34" t="s">
        <v>213</v>
      </c>
      <c r="C32" s="68">
        <v>44649</v>
      </c>
      <c r="D32" s="35">
        <v>44999</v>
      </c>
      <c r="E32" s="50">
        <f t="shared" si="0"/>
        <v>44999</v>
      </c>
      <c r="F32" s="34"/>
      <c r="G32" s="41">
        <f t="shared" si="1"/>
        <v>9.4285714285714288</v>
      </c>
      <c r="H32" s="91">
        <v>1</v>
      </c>
      <c r="I32" s="42" t="s">
        <v>178</v>
      </c>
      <c r="J32" s="51">
        <v>45065</v>
      </c>
      <c r="K32" s="40">
        <v>45067</v>
      </c>
      <c r="L32" s="102"/>
      <c r="M32" s="59" t="s">
        <v>28</v>
      </c>
      <c r="N32" s="6"/>
      <c r="O32" s="29"/>
      <c r="P32" s="15"/>
    </row>
    <row r="33" spans="1:16" ht="31.4" customHeight="1" x14ac:dyDescent="0.3">
      <c r="A33" s="36" t="s">
        <v>7</v>
      </c>
      <c r="B33" s="46" t="s">
        <v>192</v>
      </c>
      <c r="C33" s="67">
        <v>44651</v>
      </c>
      <c r="D33" s="35">
        <v>44999</v>
      </c>
      <c r="E33" s="50">
        <f t="shared" si="0"/>
        <v>44999</v>
      </c>
      <c r="F33" s="46"/>
      <c r="G33" s="41">
        <f t="shared" si="1"/>
        <v>10.285714285714286</v>
      </c>
      <c r="H33" s="91">
        <v>1</v>
      </c>
      <c r="I33" s="88" t="s">
        <v>238</v>
      </c>
      <c r="J33" s="50">
        <v>45071</v>
      </c>
      <c r="K33" s="40">
        <v>45074</v>
      </c>
      <c r="L33" s="49"/>
      <c r="M33" s="59" t="s">
        <v>72</v>
      </c>
      <c r="N33" s="6" t="s">
        <v>55</v>
      </c>
      <c r="O33" s="14" t="s">
        <v>86</v>
      </c>
      <c r="P33" s="15" t="s">
        <v>95</v>
      </c>
    </row>
    <row r="34" spans="1:16" ht="31.4" customHeight="1" x14ac:dyDescent="0.3">
      <c r="A34" s="36" t="s">
        <v>7</v>
      </c>
      <c r="B34" s="46" t="s">
        <v>193</v>
      </c>
      <c r="C34" s="67">
        <v>44651</v>
      </c>
      <c r="D34" s="35">
        <v>44999</v>
      </c>
      <c r="E34" s="50">
        <f t="shared" ref="E34:E64" si="2">D34</f>
        <v>44999</v>
      </c>
      <c r="F34" s="46"/>
      <c r="G34" s="41">
        <f t="shared" ref="G34:G65" si="3">((J34-E34)/7)</f>
        <v>10.285714285714286</v>
      </c>
      <c r="H34" s="91">
        <v>1</v>
      </c>
      <c r="I34" s="88" t="s">
        <v>238</v>
      </c>
      <c r="J34" s="50">
        <v>45071</v>
      </c>
      <c r="K34" s="40">
        <v>45074</v>
      </c>
      <c r="L34" s="49"/>
      <c r="M34" s="59" t="s">
        <v>72</v>
      </c>
      <c r="N34" s="6"/>
      <c r="O34" s="14"/>
      <c r="P34" s="15"/>
    </row>
    <row r="35" spans="1:16" ht="31.4" customHeight="1" x14ac:dyDescent="0.3">
      <c r="A35" s="36" t="s">
        <v>39</v>
      </c>
      <c r="B35" s="34" t="s">
        <v>196</v>
      </c>
      <c r="C35" s="64">
        <v>44628</v>
      </c>
      <c r="D35" s="35">
        <v>44999</v>
      </c>
      <c r="E35" s="50">
        <f t="shared" si="2"/>
        <v>44999</v>
      </c>
      <c r="F35" s="34"/>
      <c r="G35" s="41">
        <f t="shared" si="3"/>
        <v>10.285714285714286</v>
      </c>
      <c r="H35" s="91">
        <v>1</v>
      </c>
      <c r="I35" s="42" t="s">
        <v>181</v>
      </c>
      <c r="J35" s="50">
        <v>45071</v>
      </c>
      <c r="K35" s="40">
        <v>45074</v>
      </c>
      <c r="L35" s="49"/>
      <c r="M35" s="59" t="s">
        <v>70</v>
      </c>
      <c r="N35" s="6" t="s">
        <v>108</v>
      </c>
      <c r="O35" s="24" t="s">
        <v>121</v>
      </c>
      <c r="P35" s="19" t="s">
        <v>133</v>
      </c>
    </row>
    <row r="36" spans="1:16" ht="31.4" customHeight="1" x14ac:dyDescent="0.3">
      <c r="A36" s="33" t="s">
        <v>158</v>
      </c>
      <c r="B36" s="34" t="s">
        <v>219</v>
      </c>
      <c r="C36" s="67">
        <v>44649</v>
      </c>
      <c r="D36" s="35">
        <v>45001</v>
      </c>
      <c r="E36" s="50">
        <f t="shared" si="2"/>
        <v>45001</v>
      </c>
      <c r="F36" s="34"/>
      <c r="G36" s="41">
        <f t="shared" si="3"/>
        <v>10</v>
      </c>
      <c r="H36" s="91">
        <v>1</v>
      </c>
      <c r="I36" s="42" t="s">
        <v>178</v>
      </c>
      <c r="J36" s="50">
        <v>45071</v>
      </c>
      <c r="K36" s="40">
        <v>45074</v>
      </c>
      <c r="L36" s="49"/>
      <c r="M36" s="59" t="s">
        <v>74</v>
      </c>
      <c r="N36" s="6" t="s">
        <v>56</v>
      </c>
      <c r="O36" s="29" t="s">
        <v>141</v>
      </c>
      <c r="P36" s="15" t="s">
        <v>116</v>
      </c>
    </row>
    <row r="37" spans="1:16" ht="31.4" customHeight="1" x14ac:dyDescent="0.3">
      <c r="A37" s="36" t="s">
        <v>16</v>
      </c>
      <c r="B37" s="34" t="s">
        <v>202</v>
      </c>
      <c r="C37" s="67">
        <v>44644</v>
      </c>
      <c r="D37" s="35">
        <v>45006</v>
      </c>
      <c r="E37" s="50">
        <f t="shared" si="2"/>
        <v>45006</v>
      </c>
      <c r="F37" s="34"/>
      <c r="G37" s="41">
        <f t="shared" si="3"/>
        <v>12.285714285714286</v>
      </c>
      <c r="H37" s="91">
        <v>1</v>
      </c>
      <c r="I37" s="88" t="s">
        <v>238</v>
      </c>
      <c r="J37" s="50">
        <v>45092</v>
      </c>
      <c r="K37" s="40">
        <v>45095</v>
      </c>
      <c r="L37" s="49"/>
      <c r="M37" s="59" t="s">
        <v>71</v>
      </c>
      <c r="N37" s="6" t="s">
        <v>111</v>
      </c>
      <c r="O37" s="24" t="s">
        <v>147</v>
      </c>
      <c r="P37" s="19" t="s">
        <v>148</v>
      </c>
    </row>
    <row r="38" spans="1:16" ht="31.4" customHeight="1" x14ac:dyDescent="0.3">
      <c r="A38" s="36" t="s">
        <v>16</v>
      </c>
      <c r="B38" s="34" t="s">
        <v>204</v>
      </c>
      <c r="C38" s="67">
        <v>44644</v>
      </c>
      <c r="D38" s="35">
        <v>45006</v>
      </c>
      <c r="E38" s="50">
        <f t="shared" si="2"/>
        <v>45006</v>
      </c>
      <c r="F38" s="34"/>
      <c r="G38" s="41">
        <f t="shared" si="3"/>
        <v>12.285714285714286</v>
      </c>
      <c r="H38" s="91">
        <v>1</v>
      </c>
      <c r="I38" s="88" t="s">
        <v>238</v>
      </c>
      <c r="J38" s="50">
        <v>45092</v>
      </c>
      <c r="K38" s="40">
        <v>45095</v>
      </c>
      <c r="L38" s="49"/>
      <c r="M38" s="59" t="s">
        <v>71</v>
      </c>
      <c r="N38" s="6"/>
      <c r="O38" s="24"/>
      <c r="P38" s="19"/>
    </row>
    <row r="39" spans="1:16" ht="31.4" customHeight="1" x14ac:dyDescent="0.3">
      <c r="A39" s="36" t="s">
        <v>12</v>
      </c>
      <c r="B39" s="34" t="s">
        <v>203</v>
      </c>
      <c r="C39" s="68">
        <v>44649</v>
      </c>
      <c r="D39" s="73">
        <v>45013</v>
      </c>
      <c r="E39" s="51">
        <f t="shared" si="2"/>
        <v>45013</v>
      </c>
      <c r="F39" s="34"/>
      <c r="G39" s="41">
        <f t="shared" si="3"/>
        <v>8.2857142857142865</v>
      </c>
      <c r="H39" s="91">
        <v>1</v>
      </c>
      <c r="I39" s="42" t="s">
        <v>182</v>
      </c>
      <c r="J39" s="50">
        <v>45071</v>
      </c>
      <c r="K39" s="40">
        <v>45074</v>
      </c>
      <c r="L39" s="49"/>
      <c r="M39" s="59" t="s">
        <v>69</v>
      </c>
      <c r="N39" s="6" t="s">
        <v>53</v>
      </c>
      <c r="O39" s="20" t="s">
        <v>68</v>
      </c>
      <c r="P39" s="16" t="s">
        <v>38</v>
      </c>
    </row>
    <row r="40" spans="1:16" ht="31.4" customHeight="1" x14ac:dyDescent="0.3">
      <c r="A40" s="36" t="s">
        <v>161</v>
      </c>
      <c r="B40" s="34" t="s">
        <v>223</v>
      </c>
      <c r="C40" s="66">
        <v>44635</v>
      </c>
      <c r="D40" s="35">
        <v>45013</v>
      </c>
      <c r="E40" s="50">
        <f t="shared" si="2"/>
        <v>45013</v>
      </c>
      <c r="F40" s="34"/>
      <c r="G40" s="41">
        <f t="shared" si="3"/>
        <v>10.285714285714286</v>
      </c>
      <c r="H40" s="91">
        <v>1</v>
      </c>
      <c r="I40" s="88" t="s">
        <v>183</v>
      </c>
      <c r="J40" s="50">
        <v>45085</v>
      </c>
      <c r="K40" s="40">
        <v>45088</v>
      </c>
      <c r="L40" s="49"/>
      <c r="M40" s="59" t="s">
        <v>74</v>
      </c>
      <c r="N40" s="28" t="s">
        <v>103</v>
      </c>
      <c r="O40" s="21" t="s">
        <v>129</v>
      </c>
      <c r="P40" s="19" t="s">
        <v>89</v>
      </c>
    </row>
    <row r="41" spans="1:16" ht="31.4" customHeight="1" x14ac:dyDescent="0.3">
      <c r="A41" s="36" t="s">
        <v>161</v>
      </c>
      <c r="B41" s="34" t="s">
        <v>216</v>
      </c>
      <c r="C41" s="66">
        <v>44635</v>
      </c>
      <c r="D41" s="35">
        <v>45013</v>
      </c>
      <c r="E41" s="50">
        <f t="shared" si="2"/>
        <v>45013</v>
      </c>
      <c r="F41" s="34"/>
      <c r="G41" s="41">
        <f t="shared" si="3"/>
        <v>10.285714285714286</v>
      </c>
      <c r="H41" s="91">
        <v>1</v>
      </c>
      <c r="I41" s="88" t="s">
        <v>183</v>
      </c>
      <c r="J41" s="50">
        <v>45085</v>
      </c>
      <c r="K41" s="40">
        <v>45088</v>
      </c>
      <c r="L41" s="49"/>
      <c r="M41" s="59" t="s">
        <v>74</v>
      </c>
      <c r="N41" s="28"/>
      <c r="O41" s="21"/>
      <c r="P41" s="19"/>
    </row>
    <row r="42" spans="1:16" ht="31.4" customHeight="1" x14ac:dyDescent="0.3">
      <c r="A42" s="33" t="s">
        <v>16</v>
      </c>
      <c r="B42" s="34" t="s">
        <v>225</v>
      </c>
      <c r="C42" s="67">
        <v>44642</v>
      </c>
      <c r="D42" s="35">
        <v>45013</v>
      </c>
      <c r="E42" s="50">
        <f t="shared" si="2"/>
        <v>45013</v>
      </c>
      <c r="F42" s="34"/>
      <c r="G42" s="41">
        <f t="shared" si="3"/>
        <v>11.285714285714286</v>
      </c>
      <c r="H42" s="91">
        <v>1</v>
      </c>
      <c r="I42" s="88" t="s">
        <v>238</v>
      </c>
      <c r="J42" s="50">
        <v>45092</v>
      </c>
      <c r="K42" s="40">
        <v>45095</v>
      </c>
      <c r="L42" s="49"/>
      <c r="M42" s="59" t="s">
        <v>70</v>
      </c>
      <c r="N42" s="6"/>
      <c r="O42" s="14"/>
      <c r="P42" s="15"/>
    </row>
    <row r="43" spans="1:16" ht="31.4" customHeight="1" x14ac:dyDescent="0.3">
      <c r="A43" s="33" t="s">
        <v>16</v>
      </c>
      <c r="B43" s="34" t="s">
        <v>194</v>
      </c>
      <c r="C43" s="67">
        <v>44642</v>
      </c>
      <c r="D43" s="35">
        <v>45013</v>
      </c>
      <c r="E43" s="50">
        <f t="shared" si="2"/>
        <v>45013</v>
      </c>
      <c r="F43" s="34"/>
      <c r="G43" s="41">
        <f t="shared" si="3"/>
        <v>10.285714285714286</v>
      </c>
      <c r="H43" s="91">
        <v>1</v>
      </c>
      <c r="I43" s="88" t="s">
        <v>238</v>
      </c>
      <c r="J43" s="50">
        <v>45085</v>
      </c>
      <c r="K43" s="40">
        <v>45088</v>
      </c>
      <c r="L43" s="49"/>
      <c r="M43" s="59" t="s">
        <v>70</v>
      </c>
      <c r="N43" s="6"/>
      <c r="O43" s="14"/>
      <c r="P43" s="15"/>
    </row>
    <row r="44" spans="1:16" ht="31.4" customHeight="1" x14ac:dyDescent="0.3">
      <c r="A44" s="36" t="s">
        <v>18</v>
      </c>
      <c r="B44" s="34" t="s">
        <v>196</v>
      </c>
      <c r="C44" s="66">
        <v>44635</v>
      </c>
      <c r="D44" s="35">
        <v>45013</v>
      </c>
      <c r="E44" s="50">
        <f t="shared" si="2"/>
        <v>45013</v>
      </c>
      <c r="F44" s="34"/>
      <c r="G44" s="41">
        <f t="shared" si="3"/>
        <v>11.285714285714286</v>
      </c>
      <c r="H44" s="91">
        <v>1</v>
      </c>
      <c r="I44" s="88" t="s">
        <v>183</v>
      </c>
      <c r="J44" s="50">
        <v>45092</v>
      </c>
      <c r="K44" s="40">
        <v>45095</v>
      </c>
      <c r="L44" s="49"/>
      <c r="M44" s="59" t="s">
        <v>28</v>
      </c>
      <c r="N44" s="6" t="s">
        <v>104</v>
      </c>
      <c r="O44" s="29" t="s">
        <v>149</v>
      </c>
      <c r="P44" s="30" t="s">
        <v>146</v>
      </c>
    </row>
    <row r="45" spans="1:16" ht="31.4" customHeight="1" x14ac:dyDescent="0.3">
      <c r="A45" s="36" t="s">
        <v>18</v>
      </c>
      <c r="B45" s="34" t="s">
        <v>195</v>
      </c>
      <c r="C45" s="66">
        <v>44635</v>
      </c>
      <c r="D45" s="35">
        <v>45013</v>
      </c>
      <c r="E45" s="50">
        <f t="shared" si="2"/>
        <v>45013</v>
      </c>
      <c r="F45" s="34"/>
      <c r="G45" s="41">
        <f t="shared" si="3"/>
        <v>11.285714285714286</v>
      </c>
      <c r="H45" s="91">
        <v>1</v>
      </c>
      <c r="I45" s="88" t="s">
        <v>183</v>
      </c>
      <c r="J45" s="50">
        <v>45092</v>
      </c>
      <c r="K45" s="40">
        <v>45095</v>
      </c>
      <c r="L45" s="49"/>
      <c r="M45" s="59" t="s">
        <v>28</v>
      </c>
      <c r="N45" s="6"/>
      <c r="O45" s="29"/>
      <c r="P45" s="30"/>
    </row>
    <row r="46" spans="1:16" ht="31.4" customHeight="1" x14ac:dyDescent="0.3">
      <c r="A46" s="36" t="s">
        <v>39</v>
      </c>
      <c r="B46" s="34" t="s">
        <v>193</v>
      </c>
      <c r="C46" s="64">
        <v>44649</v>
      </c>
      <c r="D46" s="35">
        <v>45014</v>
      </c>
      <c r="E46" s="50">
        <f t="shared" si="2"/>
        <v>45014</v>
      </c>
      <c r="F46" s="35"/>
      <c r="G46" s="41">
        <f t="shared" si="3"/>
        <v>9.1428571428571423</v>
      </c>
      <c r="H46" s="91">
        <v>1</v>
      </c>
      <c r="I46" s="42" t="s">
        <v>181</v>
      </c>
      <c r="J46" s="50">
        <v>45078</v>
      </c>
      <c r="K46" s="40">
        <v>45081</v>
      </c>
      <c r="L46" s="49"/>
      <c r="M46" s="61" t="s">
        <v>71</v>
      </c>
      <c r="N46" s="6"/>
      <c r="O46" s="24"/>
      <c r="P46" s="19"/>
    </row>
    <row r="47" spans="1:16" ht="31.4" customHeight="1" x14ac:dyDescent="0.3">
      <c r="A47" s="36" t="s">
        <v>39</v>
      </c>
      <c r="B47" s="34" t="s">
        <v>192</v>
      </c>
      <c r="C47" s="64">
        <v>44651</v>
      </c>
      <c r="D47" s="35">
        <v>45015</v>
      </c>
      <c r="E47" s="50">
        <f t="shared" si="2"/>
        <v>45015</v>
      </c>
      <c r="F47" s="35">
        <v>45016</v>
      </c>
      <c r="G47" s="41">
        <f t="shared" si="3"/>
        <v>9</v>
      </c>
      <c r="H47" s="91">
        <v>2</v>
      </c>
      <c r="I47" s="42" t="s">
        <v>181</v>
      </c>
      <c r="J47" s="50">
        <v>45078</v>
      </c>
      <c r="K47" s="40">
        <v>45081</v>
      </c>
      <c r="L47" s="49"/>
      <c r="M47" s="59" t="s">
        <v>71</v>
      </c>
      <c r="N47" s="6" t="s">
        <v>107</v>
      </c>
      <c r="O47" s="24" t="s">
        <v>92</v>
      </c>
      <c r="P47" s="19" t="s">
        <v>42</v>
      </c>
    </row>
    <row r="48" spans="1:16" ht="31.4" customHeight="1" x14ac:dyDescent="0.3">
      <c r="A48" s="33" t="s">
        <v>2</v>
      </c>
      <c r="B48" s="71" t="s">
        <v>211</v>
      </c>
      <c r="C48" s="68">
        <v>44672</v>
      </c>
      <c r="D48" s="35">
        <v>45034</v>
      </c>
      <c r="E48" s="50">
        <f t="shared" si="2"/>
        <v>45034</v>
      </c>
      <c r="F48" s="34"/>
      <c r="G48" s="41">
        <f t="shared" si="3"/>
        <v>7.2857142857142856</v>
      </c>
      <c r="H48" s="91">
        <v>1</v>
      </c>
      <c r="I48" s="88" t="s">
        <v>238</v>
      </c>
      <c r="J48" s="50">
        <v>45085</v>
      </c>
      <c r="K48" s="40">
        <v>45088</v>
      </c>
      <c r="L48" s="42"/>
      <c r="M48" s="59" t="s">
        <v>29</v>
      </c>
      <c r="N48" s="6" t="s">
        <v>5</v>
      </c>
      <c r="O48" s="14" t="s">
        <v>114</v>
      </c>
      <c r="P48" s="15" t="s">
        <v>115</v>
      </c>
    </row>
    <row r="49" spans="1:16" ht="31.4" customHeight="1" x14ac:dyDescent="0.3">
      <c r="A49" s="33" t="s">
        <v>46</v>
      </c>
      <c r="B49" s="34" t="s">
        <v>212</v>
      </c>
      <c r="C49" s="68">
        <v>44672</v>
      </c>
      <c r="D49" s="35">
        <v>45034</v>
      </c>
      <c r="E49" s="50">
        <f t="shared" si="2"/>
        <v>45034</v>
      </c>
      <c r="F49" s="34"/>
      <c r="G49" s="41">
        <f t="shared" si="3"/>
        <v>17.571428571428573</v>
      </c>
      <c r="H49" s="91">
        <v>1</v>
      </c>
      <c r="I49" s="88" t="s">
        <v>238</v>
      </c>
      <c r="J49" s="50">
        <v>45157</v>
      </c>
      <c r="K49" s="40">
        <v>45158</v>
      </c>
      <c r="L49" s="42"/>
      <c r="M49" s="59" t="s">
        <v>77</v>
      </c>
      <c r="N49" s="6" t="s">
        <v>80</v>
      </c>
      <c r="O49" s="25"/>
      <c r="P49" s="26"/>
    </row>
    <row r="50" spans="1:16" ht="31.4" customHeight="1" x14ac:dyDescent="0.3">
      <c r="A50" s="36" t="s">
        <v>20</v>
      </c>
      <c r="B50" s="34" t="s">
        <v>192</v>
      </c>
      <c r="C50" s="68">
        <v>44672</v>
      </c>
      <c r="D50" s="72">
        <v>45036</v>
      </c>
      <c r="E50" s="50">
        <f t="shared" si="2"/>
        <v>45036</v>
      </c>
      <c r="F50" s="34"/>
      <c r="G50" s="41">
        <f t="shared" si="3"/>
        <v>8</v>
      </c>
      <c r="H50" s="91">
        <v>1</v>
      </c>
      <c r="I50" s="88" t="s">
        <v>240</v>
      </c>
      <c r="J50" s="50">
        <v>45092</v>
      </c>
      <c r="K50" s="40">
        <v>45095</v>
      </c>
      <c r="L50" s="49"/>
      <c r="M50" s="59" t="s">
        <v>69</v>
      </c>
      <c r="N50" s="6" t="s">
        <v>57</v>
      </c>
      <c r="O50" s="14" t="s">
        <v>85</v>
      </c>
      <c r="P50" s="15" t="s">
        <v>30</v>
      </c>
    </row>
    <row r="51" spans="1:16" ht="31.4" customHeight="1" x14ac:dyDescent="0.3">
      <c r="A51" s="36" t="s">
        <v>20</v>
      </c>
      <c r="B51" s="34" t="s">
        <v>193</v>
      </c>
      <c r="C51" s="68">
        <v>44672</v>
      </c>
      <c r="D51" s="72">
        <v>45036</v>
      </c>
      <c r="E51" s="50">
        <f t="shared" si="2"/>
        <v>45036</v>
      </c>
      <c r="F51" s="34"/>
      <c r="G51" s="41">
        <f t="shared" si="3"/>
        <v>8</v>
      </c>
      <c r="H51" s="91">
        <v>1</v>
      </c>
      <c r="I51" s="88" t="s">
        <v>240</v>
      </c>
      <c r="J51" s="50">
        <v>45092</v>
      </c>
      <c r="K51" s="40">
        <v>45095</v>
      </c>
      <c r="L51" s="49"/>
      <c r="M51" s="59" t="s">
        <v>69</v>
      </c>
      <c r="N51" s="6"/>
      <c r="O51" s="14"/>
      <c r="P51" s="15"/>
    </row>
    <row r="52" spans="1:16" ht="31.4" customHeight="1" x14ac:dyDescent="0.3">
      <c r="A52" s="36" t="s">
        <v>4</v>
      </c>
      <c r="B52" s="34" t="s">
        <v>214</v>
      </c>
      <c r="C52" s="67">
        <v>44678</v>
      </c>
      <c r="D52" s="73">
        <v>45042</v>
      </c>
      <c r="E52" s="51">
        <f t="shared" si="2"/>
        <v>45042</v>
      </c>
      <c r="F52" s="73">
        <v>45043</v>
      </c>
      <c r="G52" s="41">
        <f t="shared" si="3"/>
        <v>8.1428571428571423</v>
      </c>
      <c r="H52" s="91">
        <v>2</v>
      </c>
      <c r="I52" s="42" t="s">
        <v>179</v>
      </c>
      <c r="J52" s="50">
        <v>45099</v>
      </c>
      <c r="K52" s="40">
        <v>45104</v>
      </c>
      <c r="L52" s="49"/>
      <c r="M52" s="59" t="s">
        <v>69</v>
      </c>
      <c r="N52" s="6" t="s">
        <v>58</v>
      </c>
      <c r="O52" s="29" t="s">
        <v>150</v>
      </c>
      <c r="P52" s="30" t="s">
        <v>151</v>
      </c>
    </row>
    <row r="53" spans="1:16" ht="31.4" customHeight="1" x14ac:dyDescent="0.3">
      <c r="A53" s="36" t="s">
        <v>4</v>
      </c>
      <c r="B53" s="34" t="s">
        <v>226</v>
      </c>
      <c r="C53" s="67">
        <v>44678</v>
      </c>
      <c r="D53" s="73">
        <v>45042</v>
      </c>
      <c r="E53" s="51">
        <f t="shared" si="2"/>
        <v>45042</v>
      </c>
      <c r="F53" s="73">
        <v>45043</v>
      </c>
      <c r="G53" s="41">
        <f t="shared" si="3"/>
        <v>9.7142857142857135</v>
      </c>
      <c r="H53" s="91">
        <v>2</v>
      </c>
      <c r="I53" s="42" t="s">
        <v>179</v>
      </c>
      <c r="J53" s="50">
        <v>45110</v>
      </c>
      <c r="K53" s="40">
        <v>45114</v>
      </c>
      <c r="L53" s="49" t="s">
        <v>98</v>
      </c>
      <c r="M53" s="59" t="s">
        <v>72</v>
      </c>
      <c r="N53" s="6" t="s">
        <v>59</v>
      </c>
      <c r="O53" s="25"/>
      <c r="P53" s="26"/>
    </row>
    <row r="54" spans="1:16" ht="31.4" customHeight="1" x14ac:dyDescent="0.3">
      <c r="A54" s="36" t="s">
        <v>36</v>
      </c>
      <c r="B54" s="34" t="s">
        <v>200</v>
      </c>
      <c r="C54" s="67">
        <v>44714</v>
      </c>
      <c r="D54" s="73">
        <v>45055</v>
      </c>
      <c r="E54" s="51">
        <f t="shared" si="2"/>
        <v>45055</v>
      </c>
      <c r="F54" s="34"/>
      <c r="G54" s="41">
        <f t="shared" si="3"/>
        <v>10.285714285714286</v>
      </c>
      <c r="H54" s="91">
        <v>1</v>
      </c>
      <c r="I54" s="42" t="s">
        <v>177</v>
      </c>
      <c r="J54" s="50">
        <v>45127</v>
      </c>
      <c r="K54" s="40">
        <v>45130</v>
      </c>
      <c r="L54" s="49"/>
      <c r="M54" s="59" t="s">
        <v>71</v>
      </c>
      <c r="N54" s="8" t="s">
        <v>54</v>
      </c>
      <c r="O54" s="27" t="s">
        <v>152</v>
      </c>
      <c r="P54" s="18" t="s">
        <v>153</v>
      </c>
    </row>
    <row r="55" spans="1:16" ht="31.4" customHeight="1" x14ac:dyDescent="0.3">
      <c r="A55" s="36" t="s">
        <v>36</v>
      </c>
      <c r="B55" s="34" t="s">
        <v>199</v>
      </c>
      <c r="C55" s="67">
        <v>44714</v>
      </c>
      <c r="D55" s="73">
        <v>45055</v>
      </c>
      <c r="E55" s="51">
        <f t="shared" si="2"/>
        <v>45055</v>
      </c>
      <c r="F55" s="34"/>
      <c r="G55" s="41">
        <f t="shared" si="3"/>
        <v>10.285714285714286</v>
      </c>
      <c r="H55" s="91">
        <v>1</v>
      </c>
      <c r="I55" s="42" t="s">
        <v>177</v>
      </c>
      <c r="J55" s="50">
        <v>45127</v>
      </c>
      <c r="K55" s="40">
        <v>45130</v>
      </c>
      <c r="L55" s="49"/>
      <c r="M55" s="59" t="s">
        <v>71</v>
      </c>
      <c r="N55" s="8"/>
      <c r="O55" s="27"/>
      <c r="P55" s="18"/>
    </row>
    <row r="56" spans="1:16" ht="31.4" customHeight="1" x14ac:dyDescent="0.3">
      <c r="A56" s="36" t="s">
        <v>9</v>
      </c>
      <c r="B56" s="34" t="s">
        <v>192</v>
      </c>
      <c r="C56" s="68">
        <v>44684</v>
      </c>
      <c r="D56" s="73">
        <v>45056</v>
      </c>
      <c r="E56" s="51">
        <f t="shared" si="2"/>
        <v>45056</v>
      </c>
      <c r="F56" s="73">
        <v>45057</v>
      </c>
      <c r="G56" s="41">
        <f t="shared" si="3"/>
        <v>12.142857142857142</v>
      </c>
      <c r="H56" s="91">
        <v>1</v>
      </c>
      <c r="I56" s="42" t="s">
        <v>177</v>
      </c>
      <c r="J56" s="50">
        <v>45141</v>
      </c>
      <c r="K56" s="40">
        <v>45144</v>
      </c>
      <c r="L56" s="49"/>
      <c r="M56" s="59" t="s">
        <v>75</v>
      </c>
      <c r="N56" s="6" t="s">
        <v>105</v>
      </c>
      <c r="O56" s="31" t="s">
        <v>32</v>
      </c>
      <c r="P56" s="32" t="s">
        <v>154</v>
      </c>
    </row>
    <row r="57" spans="1:16" ht="31.4" customHeight="1" x14ac:dyDescent="0.3">
      <c r="A57" s="36" t="s">
        <v>9</v>
      </c>
      <c r="B57" s="34" t="s">
        <v>193</v>
      </c>
      <c r="C57" s="68">
        <v>44684</v>
      </c>
      <c r="D57" s="73">
        <v>45056</v>
      </c>
      <c r="E57" s="51">
        <f t="shared" si="2"/>
        <v>45056</v>
      </c>
      <c r="F57" s="73">
        <v>45057</v>
      </c>
      <c r="G57" s="41">
        <f t="shared" si="3"/>
        <v>12.142857142857142</v>
      </c>
      <c r="H57" s="91">
        <v>1</v>
      </c>
      <c r="I57" s="42" t="s">
        <v>177</v>
      </c>
      <c r="J57" s="50">
        <v>45141</v>
      </c>
      <c r="K57" s="40">
        <v>45144</v>
      </c>
      <c r="L57" s="49"/>
      <c r="M57" s="59" t="s">
        <v>75</v>
      </c>
      <c r="N57" s="6"/>
      <c r="O57" s="31"/>
      <c r="P57" s="32"/>
    </row>
    <row r="58" spans="1:16" ht="31.4" customHeight="1" x14ac:dyDescent="0.3">
      <c r="A58" s="36" t="s">
        <v>189</v>
      </c>
      <c r="B58" s="34" t="s">
        <v>220</v>
      </c>
      <c r="C58" s="67">
        <v>44711</v>
      </c>
      <c r="D58" s="73">
        <v>45062</v>
      </c>
      <c r="E58" s="51">
        <f t="shared" si="2"/>
        <v>45062</v>
      </c>
      <c r="F58" s="34"/>
      <c r="G58" s="41">
        <f t="shared" si="3"/>
        <v>9.2857142857142865</v>
      </c>
      <c r="H58" s="91">
        <v>1</v>
      </c>
      <c r="I58" s="42" t="s">
        <v>185</v>
      </c>
      <c r="J58" s="50">
        <v>45127</v>
      </c>
      <c r="K58" s="40">
        <v>45130</v>
      </c>
      <c r="L58" s="49"/>
      <c r="M58" s="59" t="s">
        <v>75</v>
      </c>
      <c r="N58" s="6" t="s">
        <v>109</v>
      </c>
      <c r="O58" s="25"/>
      <c r="P58" s="26"/>
    </row>
    <row r="59" spans="1:16" ht="31.4" customHeight="1" x14ac:dyDescent="0.3">
      <c r="A59" s="36" t="s">
        <v>189</v>
      </c>
      <c r="B59" s="34" t="s">
        <v>214</v>
      </c>
      <c r="C59" s="68">
        <v>44712</v>
      </c>
      <c r="D59" s="73">
        <v>45063</v>
      </c>
      <c r="E59" s="51">
        <f t="shared" si="2"/>
        <v>45063</v>
      </c>
      <c r="F59" s="73">
        <v>45064</v>
      </c>
      <c r="G59" s="41">
        <f t="shared" si="3"/>
        <v>10.142857142857142</v>
      </c>
      <c r="H59" s="91">
        <v>1</v>
      </c>
      <c r="I59" s="42" t="s">
        <v>185</v>
      </c>
      <c r="J59" s="50">
        <v>45134</v>
      </c>
      <c r="K59" s="40">
        <v>45137</v>
      </c>
      <c r="L59" s="49"/>
      <c r="M59" s="59" t="s">
        <v>70</v>
      </c>
      <c r="N59" s="6" t="s">
        <v>110</v>
      </c>
      <c r="O59" s="25"/>
      <c r="P59" s="26"/>
    </row>
    <row r="60" spans="1:16" ht="31.4" customHeight="1" x14ac:dyDescent="0.3">
      <c r="A60" s="36" t="s">
        <v>1</v>
      </c>
      <c r="B60" s="34" t="s">
        <v>203</v>
      </c>
      <c r="C60" s="64">
        <v>44705</v>
      </c>
      <c r="D60" s="73">
        <v>45069</v>
      </c>
      <c r="E60" s="51">
        <f t="shared" si="2"/>
        <v>45069</v>
      </c>
      <c r="F60" s="34"/>
      <c r="G60" s="41">
        <f t="shared" si="3"/>
        <v>7.5714285714285712</v>
      </c>
      <c r="H60" s="91">
        <v>1</v>
      </c>
      <c r="I60" s="42" t="s">
        <v>184</v>
      </c>
      <c r="J60" s="50">
        <v>45122</v>
      </c>
      <c r="K60" s="40">
        <v>45124</v>
      </c>
      <c r="L60" s="42"/>
      <c r="M60" s="59" t="s">
        <v>28</v>
      </c>
      <c r="N60" s="6" t="s">
        <v>60</v>
      </c>
      <c r="O60" s="14" t="s">
        <v>124</v>
      </c>
      <c r="P60" s="19" t="s">
        <v>63</v>
      </c>
    </row>
    <row r="61" spans="1:16" ht="31.4" customHeight="1" x14ac:dyDescent="0.3">
      <c r="A61" s="36" t="s">
        <v>19</v>
      </c>
      <c r="B61" s="34" t="s">
        <v>76</v>
      </c>
      <c r="C61" s="67">
        <v>44726</v>
      </c>
      <c r="D61" s="73">
        <v>45090</v>
      </c>
      <c r="E61" s="51">
        <f t="shared" si="2"/>
        <v>45090</v>
      </c>
      <c r="F61" s="34"/>
      <c r="G61" s="41">
        <f t="shared" si="3"/>
        <v>9.2857142857142865</v>
      </c>
      <c r="H61" s="91">
        <v>1</v>
      </c>
      <c r="I61" s="42" t="s">
        <v>186</v>
      </c>
      <c r="J61" s="50">
        <v>45155</v>
      </c>
      <c r="K61" s="40">
        <v>45158</v>
      </c>
      <c r="L61" s="42"/>
      <c r="M61" s="59" t="s">
        <v>27</v>
      </c>
      <c r="N61" s="6" t="s">
        <v>78</v>
      </c>
      <c r="O61" s="14" t="s">
        <v>88</v>
      </c>
      <c r="P61" s="19" t="s">
        <v>31</v>
      </c>
    </row>
    <row r="62" spans="1:16" ht="31.4" customHeight="1" x14ac:dyDescent="0.3">
      <c r="A62" s="36" t="s">
        <v>11</v>
      </c>
      <c r="B62" s="34" t="s">
        <v>192</v>
      </c>
      <c r="C62" s="66">
        <v>44762</v>
      </c>
      <c r="D62" s="35">
        <v>45090</v>
      </c>
      <c r="E62" s="50">
        <f t="shared" si="2"/>
        <v>45090</v>
      </c>
      <c r="F62" s="34"/>
      <c r="G62" s="41">
        <f t="shared" si="3"/>
        <v>10.285714285714286</v>
      </c>
      <c r="H62" s="91">
        <v>1</v>
      </c>
      <c r="I62" s="88" t="s">
        <v>170</v>
      </c>
      <c r="J62" s="50">
        <v>45162</v>
      </c>
      <c r="K62" s="40">
        <v>45165</v>
      </c>
      <c r="L62" s="40"/>
      <c r="M62" s="59" t="s">
        <v>27</v>
      </c>
      <c r="N62" s="6" t="s">
        <v>112</v>
      </c>
      <c r="O62" s="14" t="s">
        <v>90</v>
      </c>
      <c r="P62" s="15" t="s">
        <v>35</v>
      </c>
    </row>
    <row r="63" spans="1:16" ht="31.4" customHeight="1" x14ac:dyDescent="0.3">
      <c r="A63" s="36" t="s">
        <v>11</v>
      </c>
      <c r="B63" s="34" t="s">
        <v>221</v>
      </c>
      <c r="C63" s="66">
        <v>44762</v>
      </c>
      <c r="D63" s="35">
        <v>45090</v>
      </c>
      <c r="E63" s="50">
        <f t="shared" si="2"/>
        <v>45090</v>
      </c>
      <c r="F63" s="34"/>
      <c r="G63" s="41">
        <f t="shared" si="3"/>
        <v>10.285714285714286</v>
      </c>
      <c r="H63" s="91">
        <v>1</v>
      </c>
      <c r="I63" s="88" t="s">
        <v>170</v>
      </c>
      <c r="J63" s="50">
        <v>45162</v>
      </c>
      <c r="K63" s="40">
        <v>45165</v>
      </c>
      <c r="L63" s="40"/>
      <c r="M63" s="59" t="s">
        <v>27</v>
      </c>
      <c r="N63" s="6"/>
      <c r="O63" s="14"/>
      <c r="P63" s="15"/>
    </row>
    <row r="64" spans="1:16" ht="31.4" customHeight="1" x14ac:dyDescent="0.3">
      <c r="A64" s="36" t="s">
        <v>10</v>
      </c>
      <c r="B64" s="47" t="s">
        <v>218</v>
      </c>
      <c r="C64" s="70">
        <v>44761</v>
      </c>
      <c r="D64" s="74">
        <v>45125</v>
      </c>
      <c r="E64" s="51">
        <f t="shared" si="2"/>
        <v>45125</v>
      </c>
      <c r="F64" s="47"/>
      <c r="G64" s="41">
        <f t="shared" si="3"/>
        <v>8.2857142857142865</v>
      </c>
      <c r="H64" s="91">
        <v>1</v>
      </c>
      <c r="I64" s="48" t="s">
        <v>179</v>
      </c>
      <c r="J64" s="50">
        <v>45183</v>
      </c>
      <c r="K64" s="56">
        <v>45186</v>
      </c>
      <c r="L64" s="40"/>
      <c r="M64" s="59" t="s">
        <v>72</v>
      </c>
      <c r="N64" s="118" t="s">
        <v>130</v>
      </c>
      <c r="O64" s="25"/>
      <c r="P64" s="26"/>
    </row>
    <row r="65" spans="1:16" ht="31.4" customHeight="1" x14ac:dyDescent="0.3">
      <c r="A65" s="36" t="s">
        <v>17</v>
      </c>
      <c r="B65" s="34" t="s">
        <v>76</v>
      </c>
      <c r="C65" s="67">
        <v>44797</v>
      </c>
      <c r="D65" s="73">
        <v>45160</v>
      </c>
      <c r="E65" s="51">
        <v>45160</v>
      </c>
      <c r="F65" s="34"/>
      <c r="G65" s="41">
        <f t="shared" si="3"/>
        <v>7</v>
      </c>
      <c r="H65" s="91">
        <v>3</v>
      </c>
      <c r="I65" s="42" t="s">
        <v>239</v>
      </c>
      <c r="J65" s="50">
        <v>45209</v>
      </c>
      <c r="K65" s="40">
        <v>45210</v>
      </c>
      <c r="L65" s="40" t="s">
        <v>41</v>
      </c>
      <c r="M65" s="61" t="s">
        <v>77</v>
      </c>
      <c r="N65" s="63" t="s">
        <v>5</v>
      </c>
      <c r="O65" s="24" t="s">
        <v>118</v>
      </c>
      <c r="P65" s="15" t="s">
        <v>66</v>
      </c>
    </row>
    <row r="66" spans="1:16" ht="31.4" customHeight="1" x14ac:dyDescent="0.3">
      <c r="A66" s="36" t="s">
        <v>17</v>
      </c>
      <c r="B66" s="34" t="s">
        <v>222</v>
      </c>
      <c r="C66" s="67">
        <v>44797</v>
      </c>
      <c r="D66" s="73">
        <v>45160</v>
      </c>
      <c r="E66" s="51">
        <v>45160</v>
      </c>
      <c r="F66" s="34"/>
      <c r="G66" s="41">
        <f t="shared" ref="G66:G77" si="4">((J66-E66)/7)</f>
        <v>7.2857142857142856</v>
      </c>
      <c r="H66" s="91">
        <v>3</v>
      </c>
      <c r="I66" s="42" t="s">
        <v>239</v>
      </c>
      <c r="J66" s="50">
        <v>45211</v>
      </c>
      <c r="K66" s="40">
        <v>45214</v>
      </c>
      <c r="L66" s="40" t="s">
        <v>41</v>
      </c>
      <c r="M66" s="59" t="s">
        <v>77</v>
      </c>
      <c r="N66" s="63" t="s">
        <v>5</v>
      </c>
      <c r="O66" s="25"/>
      <c r="P66" s="26"/>
    </row>
    <row r="67" spans="1:16" ht="31.4" customHeight="1" x14ac:dyDescent="0.3">
      <c r="A67" s="36" t="s">
        <v>3</v>
      </c>
      <c r="B67" s="34" t="s">
        <v>195</v>
      </c>
      <c r="C67" s="64">
        <v>44802</v>
      </c>
      <c r="D67" s="73">
        <v>45166</v>
      </c>
      <c r="E67" s="51">
        <v>45166</v>
      </c>
      <c r="F67" s="73">
        <v>45173</v>
      </c>
      <c r="G67" s="41">
        <f t="shared" si="4"/>
        <v>9.8571428571428577</v>
      </c>
      <c r="H67" s="91">
        <v>2</v>
      </c>
      <c r="I67" s="42" t="s">
        <v>187</v>
      </c>
      <c r="J67" s="50">
        <v>45235</v>
      </c>
      <c r="K67" s="40">
        <v>45237</v>
      </c>
      <c r="L67" s="62"/>
      <c r="M67" s="59" t="s">
        <v>29</v>
      </c>
      <c r="N67" s="6" t="s">
        <v>62</v>
      </c>
      <c r="O67" s="20" t="s">
        <v>127</v>
      </c>
      <c r="P67" s="16" t="s">
        <v>126</v>
      </c>
    </row>
    <row r="68" spans="1:16" ht="31.4" customHeight="1" x14ac:dyDescent="0.3">
      <c r="A68" s="36" t="s">
        <v>8</v>
      </c>
      <c r="B68" s="34" t="s">
        <v>196</v>
      </c>
      <c r="C68" s="64">
        <v>44803</v>
      </c>
      <c r="D68" s="73">
        <v>45167</v>
      </c>
      <c r="E68" s="51">
        <v>45167</v>
      </c>
      <c r="F68" s="73">
        <v>45174</v>
      </c>
      <c r="G68" s="41">
        <f t="shared" si="4"/>
        <v>12.714285714285714</v>
      </c>
      <c r="H68" s="91">
        <v>2</v>
      </c>
      <c r="I68" s="42" t="s">
        <v>187</v>
      </c>
      <c r="J68" s="50">
        <v>45256</v>
      </c>
      <c r="K68" s="40">
        <v>45260</v>
      </c>
      <c r="L68" s="49"/>
      <c r="M68" s="59" t="s">
        <v>71</v>
      </c>
      <c r="N68" s="6" t="s">
        <v>55</v>
      </c>
      <c r="O68" s="20" t="s">
        <v>127</v>
      </c>
      <c r="P68" s="16" t="s">
        <v>126</v>
      </c>
    </row>
    <row r="69" spans="1:16" ht="31.4" customHeight="1" x14ac:dyDescent="0.3">
      <c r="A69" s="36" t="s">
        <v>3</v>
      </c>
      <c r="B69" s="34" t="s">
        <v>192</v>
      </c>
      <c r="C69" s="64">
        <v>44804</v>
      </c>
      <c r="D69" s="73">
        <v>45168</v>
      </c>
      <c r="E69" s="51">
        <v>45168</v>
      </c>
      <c r="F69" s="73">
        <v>45169</v>
      </c>
      <c r="G69" s="41">
        <f t="shared" si="4"/>
        <v>6.5714285714285712</v>
      </c>
      <c r="H69" s="91">
        <v>2</v>
      </c>
      <c r="I69" s="42" t="s">
        <v>187</v>
      </c>
      <c r="J69" s="51">
        <v>45214</v>
      </c>
      <c r="K69" s="49">
        <v>45218</v>
      </c>
      <c r="L69" s="58"/>
      <c r="M69" s="59" t="s">
        <v>28</v>
      </c>
      <c r="N69" s="6" t="s">
        <v>5</v>
      </c>
      <c r="O69" s="24" t="s">
        <v>87</v>
      </c>
      <c r="P69" s="19" t="s">
        <v>33</v>
      </c>
    </row>
    <row r="70" spans="1:16" ht="31.4" customHeight="1" x14ac:dyDescent="0.3">
      <c r="A70" s="36" t="s">
        <v>3</v>
      </c>
      <c r="B70" s="34" t="s">
        <v>193</v>
      </c>
      <c r="C70" s="64">
        <v>44805</v>
      </c>
      <c r="D70" s="73">
        <v>45169</v>
      </c>
      <c r="E70" s="51">
        <v>45169</v>
      </c>
      <c r="F70" s="42"/>
      <c r="G70" s="41">
        <f t="shared" si="4"/>
        <v>7.4285714285714288</v>
      </c>
      <c r="H70" s="91">
        <v>1</v>
      </c>
      <c r="I70" s="42" t="s">
        <v>187</v>
      </c>
      <c r="J70" s="51">
        <v>45221</v>
      </c>
      <c r="K70" s="49">
        <v>45224</v>
      </c>
      <c r="L70" s="103"/>
      <c r="M70" s="59" t="s">
        <v>69</v>
      </c>
      <c r="N70" s="6" t="s">
        <v>113</v>
      </c>
      <c r="O70" s="24" t="s">
        <v>87</v>
      </c>
      <c r="P70" s="19" t="s">
        <v>33</v>
      </c>
    </row>
    <row r="71" spans="1:16" ht="31.4" customHeight="1" x14ac:dyDescent="0.3">
      <c r="A71" s="36" t="s">
        <v>47</v>
      </c>
      <c r="B71" s="34" t="s">
        <v>205</v>
      </c>
      <c r="C71" s="68">
        <v>44817</v>
      </c>
      <c r="D71" s="73">
        <v>45181</v>
      </c>
      <c r="E71" s="51">
        <v>45181</v>
      </c>
      <c r="F71" s="34"/>
      <c r="G71" s="41">
        <f t="shared" si="4"/>
        <v>10.285714285714286</v>
      </c>
      <c r="H71" s="91">
        <v>1</v>
      </c>
      <c r="I71" s="42" t="s">
        <v>177</v>
      </c>
      <c r="J71" s="50">
        <v>45253</v>
      </c>
      <c r="K71" s="40">
        <v>45255</v>
      </c>
      <c r="L71" s="58" t="s">
        <v>83</v>
      </c>
      <c r="M71" s="59" t="s">
        <v>73</v>
      </c>
      <c r="N71" s="6" t="s">
        <v>81</v>
      </c>
      <c r="O71" s="25"/>
      <c r="P71" s="26"/>
    </row>
    <row r="72" spans="1:16" ht="31.4" customHeight="1" x14ac:dyDescent="0.3">
      <c r="A72" s="36" t="s">
        <v>47</v>
      </c>
      <c r="B72" s="34" t="s">
        <v>206</v>
      </c>
      <c r="C72" s="68">
        <v>44817</v>
      </c>
      <c r="D72" s="73">
        <v>45181</v>
      </c>
      <c r="E72" s="51">
        <v>45181</v>
      </c>
      <c r="F72" s="34"/>
      <c r="G72" s="41">
        <f t="shared" si="4"/>
        <v>10.285714285714286</v>
      </c>
      <c r="H72" s="91">
        <v>1</v>
      </c>
      <c r="I72" s="42" t="s">
        <v>177</v>
      </c>
      <c r="J72" s="50">
        <v>45253</v>
      </c>
      <c r="K72" s="40">
        <v>45255</v>
      </c>
      <c r="L72" s="58"/>
      <c r="M72" s="59" t="s">
        <v>73</v>
      </c>
      <c r="N72" s="6"/>
      <c r="O72" s="25"/>
      <c r="P72" s="26"/>
    </row>
    <row r="73" spans="1:16" ht="31.4" customHeight="1" x14ac:dyDescent="0.3">
      <c r="A73" s="33" t="s">
        <v>64</v>
      </c>
      <c r="B73" s="34" t="s">
        <v>224</v>
      </c>
      <c r="C73" s="64">
        <v>44856</v>
      </c>
      <c r="D73" s="75">
        <v>45220</v>
      </c>
      <c r="E73" s="76">
        <f>D73</f>
        <v>45220</v>
      </c>
      <c r="F73" s="75">
        <v>44856</v>
      </c>
      <c r="G73" s="77">
        <f t="shared" si="4"/>
        <v>14.857142857142858</v>
      </c>
      <c r="H73" s="92">
        <v>2</v>
      </c>
      <c r="I73" s="78" t="s">
        <v>169</v>
      </c>
      <c r="J73" s="76">
        <v>45324</v>
      </c>
      <c r="K73" s="76">
        <v>44961</v>
      </c>
      <c r="L73" s="111" t="s">
        <v>45</v>
      </c>
      <c r="M73" s="114"/>
      <c r="N73" s="119"/>
      <c r="O73" s="121"/>
      <c r="P73" s="126"/>
    </row>
    <row r="74" spans="1:16" ht="31.4" customHeight="1" x14ac:dyDescent="0.3">
      <c r="A74" s="36" t="s">
        <v>3</v>
      </c>
      <c r="B74" s="34" t="s">
        <v>202</v>
      </c>
      <c r="C74" s="64">
        <v>44873</v>
      </c>
      <c r="D74" s="75">
        <v>45237</v>
      </c>
      <c r="E74" s="76">
        <f>D74</f>
        <v>45237</v>
      </c>
      <c r="F74" s="34"/>
      <c r="G74" s="77">
        <f t="shared" si="4"/>
        <v>16.714285714285715</v>
      </c>
      <c r="H74" s="92" t="s">
        <v>229</v>
      </c>
      <c r="I74" s="78" t="s">
        <v>171</v>
      </c>
      <c r="J74" s="76">
        <v>45354</v>
      </c>
      <c r="K74" s="76">
        <v>45357</v>
      </c>
      <c r="L74" s="111"/>
      <c r="M74" s="114"/>
      <c r="N74" s="119"/>
      <c r="O74" s="121"/>
      <c r="P74" s="126"/>
    </row>
    <row r="75" spans="1:16" ht="31.4" customHeight="1" x14ac:dyDescent="0.3">
      <c r="A75" s="36" t="s">
        <v>11</v>
      </c>
      <c r="B75" s="34" t="s">
        <v>207</v>
      </c>
      <c r="C75" s="64">
        <v>44873</v>
      </c>
      <c r="D75" s="75">
        <v>45237</v>
      </c>
      <c r="E75" s="76">
        <f>D75</f>
        <v>45237</v>
      </c>
      <c r="F75" s="34"/>
      <c r="G75" s="77">
        <f t="shared" si="4"/>
        <v>17.285714285714285</v>
      </c>
      <c r="H75" s="92" t="s">
        <v>229</v>
      </c>
      <c r="I75" s="78" t="s">
        <v>170</v>
      </c>
      <c r="J75" s="76">
        <v>45358</v>
      </c>
      <c r="K75" s="76">
        <v>44990</v>
      </c>
      <c r="L75" s="113" t="s">
        <v>170</v>
      </c>
      <c r="M75" s="114"/>
      <c r="N75" s="119"/>
      <c r="O75" s="124"/>
      <c r="P75" s="127"/>
    </row>
    <row r="76" spans="1:16" ht="31.4" customHeight="1" thickBot="1" x14ac:dyDescent="0.35">
      <c r="A76" s="47" t="s">
        <v>11</v>
      </c>
      <c r="B76" s="34" t="s">
        <v>208</v>
      </c>
      <c r="C76" s="64">
        <v>44873</v>
      </c>
      <c r="D76" s="75">
        <v>45237</v>
      </c>
      <c r="E76" s="76">
        <f>D76</f>
        <v>45237</v>
      </c>
      <c r="F76" s="34"/>
      <c r="G76" s="77">
        <f t="shared" si="4"/>
        <v>17.285714285714285</v>
      </c>
      <c r="H76" s="92">
        <v>1</v>
      </c>
      <c r="I76" s="78" t="s">
        <v>170</v>
      </c>
      <c r="J76" s="76">
        <v>45358</v>
      </c>
      <c r="K76" s="76">
        <v>44990</v>
      </c>
      <c r="L76" s="78" t="s">
        <v>170</v>
      </c>
      <c r="M76" s="116"/>
      <c r="N76" s="121"/>
      <c r="O76" s="124"/>
      <c r="P76" s="127"/>
    </row>
    <row r="77" spans="1:16" ht="25.5" customHeight="1" thickBot="1" x14ac:dyDescent="0.35">
      <c r="A77" s="108" t="s">
        <v>162</v>
      </c>
      <c r="B77" s="82" t="s">
        <v>197</v>
      </c>
      <c r="C77" s="64">
        <v>44874</v>
      </c>
      <c r="D77" s="95">
        <v>45238</v>
      </c>
      <c r="E77" s="96">
        <f>D77</f>
        <v>45238</v>
      </c>
      <c r="F77" s="109"/>
      <c r="G77" s="97">
        <f t="shared" si="4"/>
        <v>17.142857142857142</v>
      </c>
      <c r="H77" s="98">
        <v>1</v>
      </c>
      <c r="I77" s="99" t="s">
        <v>172</v>
      </c>
      <c r="J77" s="100">
        <v>45358</v>
      </c>
      <c r="K77" s="100">
        <v>45361</v>
      </c>
      <c r="L77" s="112"/>
      <c r="M77" s="104"/>
      <c r="N77" s="105"/>
      <c r="O77" s="106"/>
      <c r="P77" s="107"/>
    </row>
    <row r="78" spans="1:16" ht="30.75" customHeight="1" x14ac:dyDescent="0.3">
      <c r="A78" s="43" t="s">
        <v>25</v>
      </c>
      <c r="B78" s="44"/>
      <c r="C78" s="44"/>
      <c r="D78" s="44"/>
      <c r="E78" s="44"/>
      <c r="F78" s="44"/>
      <c r="G78" s="44"/>
      <c r="H78" s="94"/>
      <c r="I78" s="45"/>
      <c r="J78" s="52">
        <v>45017</v>
      </c>
      <c r="K78" s="53">
        <v>45032</v>
      </c>
      <c r="L78" s="54"/>
      <c r="M78" s="115"/>
      <c r="N78" s="120"/>
      <c r="O78" s="123"/>
      <c r="P78" s="123"/>
    </row>
    <row r="79" spans="1:16" ht="30.75" customHeight="1" x14ac:dyDescent="0.3">
      <c r="A79" s="43" t="s">
        <v>24</v>
      </c>
      <c r="B79" s="44"/>
      <c r="C79" s="44"/>
      <c r="D79" s="44"/>
      <c r="E79" s="79"/>
      <c r="F79" s="44"/>
      <c r="G79" s="44"/>
      <c r="H79" s="94"/>
      <c r="I79" s="45"/>
      <c r="J79" s="52">
        <v>45101</v>
      </c>
      <c r="K79" s="53">
        <v>45116</v>
      </c>
      <c r="L79" s="54"/>
      <c r="M79" s="115"/>
      <c r="N79" s="120"/>
      <c r="O79" s="123"/>
      <c r="P79" s="123"/>
    </row>
    <row r="80" spans="1:16" ht="30.75" customHeight="1" x14ac:dyDescent="0.3">
      <c r="A80" s="47" t="s">
        <v>13</v>
      </c>
      <c r="B80" s="34" t="s">
        <v>222</v>
      </c>
      <c r="C80" s="65">
        <v>44713</v>
      </c>
      <c r="D80" s="42"/>
      <c r="E80" s="51"/>
      <c r="F80" s="34"/>
      <c r="G80" s="41"/>
      <c r="H80" s="91">
        <v>1</v>
      </c>
      <c r="I80" s="42"/>
      <c r="J80" s="50">
        <v>45141</v>
      </c>
      <c r="K80" s="40">
        <v>45144</v>
      </c>
      <c r="L80" s="49" t="s">
        <v>99</v>
      </c>
      <c r="M80" s="117" t="s">
        <v>74</v>
      </c>
      <c r="N80" s="122" t="s">
        <v>61</v>
      </c>
      <c r="O80" s="125" t="s">
        <v>32</v>
      </c>
      <c r="P80" s="125" t="s">
        <v>32</v>
      </c>
    </row>
    <row r="81" spans="1:16" ht="30.75" customHeight="1" x14ac:dyDescent="0.3">
      <c r="A81" s="44" t="s">
        <v>23</v>
      </c>
      <c r="B81" s="44"/>
      <c r="C81" s="69"/>
      <c r="D81" s="44"/>
      <c r="E81" s="61"/>
      <c r="F81" s="44"/>
      <c r="G81" s="44"/>
      <c r="H81" s="94"/>
      <c r="I81" s="45"/>
      <c r="J81" s="52">
        <v>45185</v>
      </c>
      <c r="K81" s="53">
        <v>45201</v>
      </c>
      <c r="L81" s="57"/>
      <c r="M81" s="115"/>
      <c r="N81" s="120"/>
      <c r="O81" s="123"/>
      <c r="P81" s="123"/>
    </row>
    <row r="82" spans="1:16" ht="30.75" customHeight="1" x14ac:dyDescent="0.3">
      <c r="A82" s="80" t="s">
        <v>234</v>
      </c>
      <c r="B82" s="81"/>
      <c r="C82" s="39" t="s">
        <v>235</v>
      </c>
      <c r="D82" s="81"/>
      <c r="E82" s="81"/>
      <c r="F82" s="81"/>
      <c r="G82" s="81"/>
      <c r="H82" s="93"/>
      <c r="I82" s="81"/>
      <c r="J82" s="83"/>
      <c r="K82" s="83"/>
      <c r="L82" s="83"/>
      <c r="M82" s="84"/>
      <c r="N82" s="85"/>
      <c r="O82" s="86"/>
      <c r="P82" s="86"/>
    </row>
    <row r="83" spans="1:16" x14ac:dyDescent="0.3">
      <c r="L83" s="2"/>
    </row>
    <row r="84" spans="1:16" x14ac:dyDescent="0.3">
      <c r="L84" s="5"/>
    </row>
    <row r="85" spans="1:16" x14ac:dyDescent="0.3">
      <c r="L85" s="2"/>
    </row>
    <row r="86" spans="1:16" x14ac:dyDescent="0.3">
      <c r="L86" s="2"/>
    </row>
    <row r="87" spans="1:16" x14ac:dyDescent="0.3">
      <c r="L87" s="2"/>
    </row>
    <row r="88" spans="1:16" x14ac:dyDescent="0.3">
      <c r="L88" s="2"/>
    </row>
    <row r="89" spans="1:16" x14ac:dyDescent="0.3">
      <c r="L89" s="2"/>
    </row>
    <row r="90" spans="1:16" x14ac:dyDescent="0.3">
      <c r="L90" s="2"/>
    </row>
    <row r="91" spans="1:16" x14ac:dyDescent="0.3">
      <c r="L91" s="2"/>
    </row>
    <row r="92" spans="1:16" x14ac:dyDescent="0.3">
      <c r="L92" s="2"/>
    </row>
    <row r="93" spans="1:16" x14ac:dyDescent="0.3">
      <c r="L93" s="2"/>
    </row>
    <row r="94" spans="1:16" x14ac:dyDescent="0.3">
      <c r="L94" s="2"/>
    </row>
    <row r="95" spans="1:16" x14ac:dyDescent="0.3">
      <c r="L95" s="2"/>
    </row>
    <row r="96" spans="1:16" x14ac:dyDescent="0.3">
      <c r="L96" s="2"/>
    </row>
    <row r="97" spans="12:12" x14ac:dyDescent="0.3">
      <c r="L97" s="2"/>
    </row>
    <row r="98" spans="12:12" x14ac:dyDescent="0.3">
      <c r="L98" s="2"/>
    </row>
    <row r="99" spans="12:12" x14ac:dyDescent="0.3">
      <c r="L99" s="2"/>
    </row>
    <row r="100" spans="12:12" x14ac:dyDescent="0.3">
      <c r="L100" s="2"/>
    </row>
    <row r="101" spans="12:12" x14ac:dyDescent="0.3">
      <c r="L101" s="2"/>
    </row>
    <row r="102" spans="12:12" x14ac:dyDescent="0.3">
      <c r="L102" s="2"/>
    </row>
    <row r="103" spans="12:12" x14ac:dyDescent="0.3">
      <c r="L103" s="2"/>
    </row>
    <row r="104" spans="12:12" x14ac:dyDescent="0.3">
      <c r="L104" s="2"/>
    </row>
  </sheetData>
  <autoFilter ref="A1:P76" xr:uid="{9DA174FB-B81F-49BF-822E-D2654F4B3C75}">
    <sortState xmlns:xlrd2="http://schemas.microsoft.com/office/spreadsheetml/2017/richdata2" ref="A2:P82">
      <sortCondition ref="E1:E76"/>
    </sortState>
  </autoFilter>
  <pageMargins left="0.7" right="0.7" top="0.75" bottom="0.75" header="0.3" footer="0.3"/>
  <pageSetup paperSize="8" scale="41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592E7D6FDD1A4AB241DEB9784D1A9C" ma:contentTypeVersion="1" ma:contentTypeDescription="Create a new document." ma:contentTypeScope="" ma:versionID="7b49c16728579b1d8002c84826a60eea">
  <xsd:schema xmlns:xsd="http://www.w3.org/2001/XMLSchema" xmlns:xs="http://www.w3.org/2001/XMLSchema" xmlns:p="http://schemas.microsoft.com/office/2006/metadata/properties" xmlns:ns1="http://schemas.microsoft.com/sharepoint/v3" xmlns:ns2="a223df78-91da-409a-adf2-86f2fbd75f6e" targetNamespace="http://schemas.microsoft.com/office/2006/metadata/properties" ma:root="true" ma:fieldsID="007965f7305ecad7366eb1fb9302d322" ns1:_="" ns2:_="">
    <xsd:import namespace="http://schemas.microsoft.com/sharepoint/v3"/>
    <xsd:import namespace="a223df78-91da-409a-adf2-86f2fbd75f6e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3df78-91da-409a-adf2-86f2fbd75f6e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viewDate xmlns="a223df78-91da-409a-adf2-86f2fbd75f6e" xsi:nil="true"/>
    <PPReferenceNumber xmlns="a223df78-91da-409a-adf2-86f2fbd75f6e" xsi:nil="true"/>
    <PPModeratedBy xmlns="a223df78-91da-409a-adf2-86f2fbd75f6e">
      <UserInfo>
        <DisplayName>CARSWELL, Erin-Lee</DisplayName>
        <AccountId>105</AccountId>
        <AccountType/>
      </UserInfo>
    </PPModeratedBy>
    <PPLastReviewedBy xmlns="a223df78-91da-409a-adf2-86f2fbd75f6e">
      <UserInfo>
        <DisplayName>CARSWELL, Erin-Lee</DisplayName>
        <AccountId>105</AccountId>
        <AccountType/>
      </UserInfo>
    </PPLastReviewedBy>
    <PPContentApprover xmlns="a223df78-91da-409a-adf2-86f2fbd75f6e">
      <UserInfo>
        <DisplayName/>
        <AccountId xsi:nil="true"/>
        <AccountType/>
      </UserInfo>
    </PPContentApprover>
    <PPContentAuthor xmlns="a223df78-91da-409a-adf2-86f2fbd75f6e">
      <UserInfo>
        <DisplayName>CARSWELL, Erin-Lee</DisplayName>
        <AccountId>105</AccountId>
        <AccountType/>
      </UserInfo>
    </PPContentAuthor>
    <PublishingStartDate xmlns="http://schemas.microsoft.com/sharepoint/v3" xsi:nil="true"/>
    <PPPublishedNotificationAddresses xmlns="a223df78-91da-409a-adf2-86f2fbd75f6e" xsi:nil="true"/>
    <PPLastReviewedDate xmlns="a223df78-91da-409a-adf2-86f2fbd75f6e">2024-01-24T20:37:35+00:00</PPLastReviewedDate>
    <PPModeratedDate xmlns="a223df78-91da-409a-adf2-86f2fbd75f6e">2024-01-24T20:37:35+00:00</PPModeratedDate>
    <PPSubmittedDate xmlns="a223df78-91da-409a-adf2-86f2fbd75f6e">2024-01-24T20:37:06+00:00</PPSubmittedDate>
    <PublishingExpirationDate xmlns="http://schemas.microsoft.com/sharepoint/v3" xsi:nil="true"/>
    <PPContentOwner xmlns="a223df78-91da-409a-adf2-86f2fbd75f6e">
      <UserInfo>
        <DisplayName/>
        <AccountId xsi:nil="true"/>
        <AccountType/>
      </UserInfo>
    </PPContentOwner>
    <PPSubmittedBy xmlns="a223df78-91da-409a-adf2-86f2fbd75f6e">
      <UserInfo>
        <DisplayName>CARSWELL, Erin-Lee</DisplayName>
        <AccountId>105</AccountId>
        <AccountType/>
      </UserInfo>
    </PPSubmittedBy>
  </documentManagement>
</p:properties>
</file>

<file path=customXml/itemProps1.xml><?xml version="1.0" encoding="utf-8"?>
<ds:datastoreItem xmlns:ds="http://schemas.openxmlformats.org/officeDocument/2006/customXml" ds:itemID="{9B1D4F9B-7595-421F-B7EE-B3B72EB255DB}"/>
</file>

<file path=customXml/itemProps2.xml><?xml version="1.0" encoding="utf-8"?>
<ds:datastoreItem xmlns:ds="http://schemas.openxmlformats.org/officeDocument/2006/customXml" ds:itemID="{712E3D69-4F34-41C5-A03C-40B9CD311E4F}"/>
</file>

<file path=customXml/itemProps3.xml><?xml version="1.0" encoding="utf-8"?>
<ds:datastoreItem xmlns:ds="http://schemas.openxmlformats.org/officeDocument/2006/customXml" ds:itemID="{8883D6D1-1A41-475B-91DC-1B7B600BAC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2024 Calendar</vt:lpstr>
      <vt:lpstr>First Draft Convenors</vt:lpstr>
      <vt:lpstr>Sheet1</vt:lpstr>
      <vt:lpstr>'2024 Calendar'!Print_Area</vt:lpstr>
      <vt:lpstr>'2024 Calendar'!Print_Titles</vt:lpstr>
    </vt:vector>
  </TitlesOfParts>
  <Company>Education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here</dc:title>
  <dc:creator>Education Queensland</dc:creator>
  <cp:lastModifiedBy>CARSWELL, Erin-Lee</cp:lastModifiedBy>
  <cp:lastPrinted>2023-09-10T22:32:43Z</cp:lastPrinted>
  <dcterms:created xsi:type="dcterms:W3CDTF">2001-03-16T01:23:54Z</dcterms:created>
  <dcterms:modified xsi:type="dcterms:W3CDTF">2024-01-24T20:03:55Z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0x01010079592E7D6FDD1A4AB241DEB9784D1A9C</vt:lpwstr>
  </property>
</Properties>
</file>